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Резина на 1 полуг.2023\2 полуг.2023\"/>
    </mc:Choice>
  </mc:AlternateContent>
  <xr:revisionPtr revIDLastSave="0" documentId="13_ncr:1_{ADA4DCFE-4B1F-4478-8AF6-2E6D8EEFD0C6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G14" i="2"/>
  <c r="G13" i="2"/>
  <c r="H13" i="2" s="1"/>
  <c r="G12" i="2" l="1"/>
  <c r="H12" i="2" s="1"/>
  <c r="G7" i="2"/>
  <c r="H7" i="2" s="1"/>
  <c r="G8" i="2"/>
  <c r="H8" i="2" s="1"/>
  <c r="G9" i="2"/>
  <c r="H9" i="2" s="1"/>
  <c r="G10" i="2"/>
  <c r="H10" i="2" s="1"/>
  <c r="G11" i="2"/>
  <c r="H11" i="2" s="1"/>
  <c r="G6" i="2"/>
  <c r="H6" i="2" s="1"/>
  <c r="H15" i="2" l="1"/>
  <c r="G15" i="2"/>
</calcChain>
</file>

<file path=xl/sharedStrings.xml><?xml version="1.0" encoding="utf-8"?>
<sst xmlns="http://schemas.openxmlformats.org/spreadsheetml/2006/main" count="50" uniqueCount="28">
  <si>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</si>
  <si>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</si>
  <si>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</si>
  <si>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</si>
  <si>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</si>
  <si>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Срок поставки</t>
  </si>
  <si>
    <t>ИТОГО: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</si>
  <si>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</si>
  <si>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кг</t>
  </si>
  <si>
    <t>ГОСТ 7338-90</t>
  </si>
  <si>
    <t>ТУ 2500-295-00152106-93</t>
  </si>
  <si>
    <t>Резина сырая 7В-14</t>
  </si>
  <si>
    <t>Резина сырая 7 ИРП-1347</t>
  </si>
  <si>
    <t>Резина сырая 6190</t>
  </si>
  <si>
    <t>Резина сырая 7 ИРП-1348</t>
  </si>
  <si>
    <t>Резина сырая 6429</t>
  </si>
  <si>
    <t>Пластина кислотощелочестойкая 1Н-I- ТМКЩ-С-2</t>
  </si>
  <si>
    <t>Заместитель директора</t>
  </si>
  <si>
    <t>В.В. Ракитин</t>
  </si>
  <si>
    <t>Пластина кислотощелочестойкая 2Н-I- ТМКЩ-С-3  (ширина не менее 1,1-1,2м длинна кратно 2,2 м, глянцевая,чёрного цвета)</t>
  </si>
  <si>
    <t>Пластина кислотощелочестойкая 2Н-I- ТМКЩ-С-4 (ширина не менее 1100мм-1200 мм, длина  кратно 2200 мм, глянцевая,чёрного цвета)</t>
  </si>
  <si>
    <t xml:space="preserve">Стоимость           руб. без НДС </t>
  </si>
  <si>
    <t xml:space="preserve">Стоимость      руб. с НДС </t>
  </si>
  <si>
    <t>ТУ 38 0051166-2015</t>
  </si>
  <si>
    <t>Резиновая смесь сырая ИРП 1338</t>
  </si>
  <si>
    <t>август-декабрь 2023г.</t>
  </si>
  <si>
    <t xml:space="preserve">Количество </t>
  </si>
  <si>
    <t xml:space="preserve">Приложение №5 к № ЗК/58-ВВРЗ/2023/ОМТО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</si>
</sst>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topLeftCell="A11" zoomScale="93" zoomScaleNormal="93" zoomScaleSheetLayoutView="93" workbookViewId="0">
      <selection activeCell="F30" sqref="F30"/>
    </sheetView>
  </sheetViews>
  <sheetFormatPr defaultRowHeight="18.75" x14ac:dyDescent="0.2"/>
  <cols>
    <col min="1" max="1" width="7.1640625" style="1" customWidth="1"/>
    <col min="2" max="2" width="62" style="6" customWidth="1"/>
    <col min="3" max="3" width="18.6640625" style="1" customWidth="1"/>
    <col min="4" max="4" width="8" style="1" customWidth="1"/>
    <col min="5" max="5" width="15.5" style="17" customWidth="1"/>
    <col min="6" max="6" width="15" style="25" customWidth="1"/>
    <col min="7" max="8" width="19.1640625" style="14" customWidth="1"/>
    <col min="9" max="9" width="18.6640625" style="14" customWidth="1"/>
    <col min="10" max="10" width="19" style="14" customWidth="1"/>
  </cols>
  <sheetData>
    <row r="1" spans="1:10" ht="33.75" customHeight="1" x14ac:dyDescent="0.2">
      <c r="F1" s="40" t="s">
        <v>27</v>
      </c>
      <c r="G1" s="40"/>
      <c r="H1" s="40"/>
      <c r="I1" s="40"/>
      <c r="J1" s="40"/>
    </row>
    <row r="2" spans="1:10" ht="1.5" customHeight="1" x14ac:dyDescent="0.2">
      <c r="F2" s="21"/>
      <c r="G2" s="21"/>
      <c r="H2" s="21"/>
      <c r="I2" s="21"/>
      <c r="J2" s="21"/>
    </row>
    <row r="3" spans="1:10" hidden="1" x14ac:dyDescent="0.2">
      <c r="F3" s="21"/>
      <c r="G3" s="21"/>
      <c r="H3" s="21"/>
      <c r="I3" s="21"/>
      <c r="J3" s="21"/>
    </row>
    <row r="4" spans="1:10" ht="11.25" hidden="1" customHeight="1" x14ac:dyDescent="0.2">
      <c r="A4" s="7"/>
      <c r="B4" s="7"/>
      <c r="C4" s="7"/>
      <c r="D4" s="7"/>
      <c r="E4" s="18"/>
      <c r="F4" s="18"/>
      <c r="G4" s="7"/>
      <c r="H4" s="7"/>
      <c r="I4" s="7"/>
      <c r="J4" s="7"/>
    </row>
    <row r="5" spans="1:10" s="2" customFormat="1" ht="57" x14ac:dyDescent="0.2">
      <c r="A5" s="27" t="s">
        <v>0</v>
      </c>
      <c r="B5" s="28" t="s">
        <v>1</v>
      </c>
      <c r="C5" s="28" t="s">
        <v>2</v>
      </c>
      <c r="D5" s="27" t="s">
        <v>3</v>
      </c>
      <c r="E5" s="29" t="s">
        <v>26</v>
      </c>
      <c r="F5" s="30" t="s">
        <v>4</v>
      </c>
      <c r="G5" s="27" t="s">
        <v>21</v>
      </c>
      <c r="H5" s="27" t="s">
        <v>22</v>
      </c>
      <c r="I5" s="27" t="s">
        <v>5</v>
      </c>
    </row>
    <row r="6" spans="1:10" s="4" customFormat="1" ht="59.25" customHeight="1" x14ac:dyDescent="0.2">
      <c r="A6" s="8">
        <v>1</v>
      </c>
      <c r="B6" s="12" t="s">
        <v>19</v>
      </c>
      <c r="C6" s="10" t="s">
        <v>9</v>
      </c>
      <c r="D6" s="9" t="s">
        <v>8</v>
      </c>
      <c r="E6" s="19">
        <v>6500</v>
      </c>
      <c r="F6" s="22">
        <v>108.4</v>
      </c>
      <c r="G6" s="3">
        <f t="shared" ref="G6:G11" si="0">E6*F6</f>
        <v>704600</v>
      </c>
      <c r="H6" s="3">
        <f t="shared" ref="H6:H12" si="1">G6*1.2</f>
        <v>845520</v>
      </c>
      <c r="I6" s="8" t="s">
        <v>25</v>
      </c>
    </row>
    <row r="7" spans="1:10" s="5" customFormat="1" ht="57" customHeight="1" x14ac:dyDescent="0.2">
      <c r="A7" s="8">
        <v>2</v>
      </c>
      <c r="B7" s="12" t="s">
        <v>20</v>
      </c>
      <c r="C7" s="10" t="s">
        <v>9</v>
      </c>
      <c r="D7" s="9" t="s">
        <v>8</v>
      </c>
      <c r="E7" s="19">
        <v>7000</v>
      </c>
      <c r="F7" s="23">
        <v>108.4</v>
      </c>
      <c r="G7" s="3">
        <f t="shared" si="0"/>
        <v>758800</v>
      </c>
      <c r="H7" s="3">
        <f t="shared" si="1"/>
        <v>910560</v>
      </c>
      <c r="I7" s="8" t="s">
        <v>25</v>
      </c>
    </row>
    <row r="8" spans="1:10" s="5" customFormat="1" ht="59.25" customHeight="1" x14ac:dyDescent="0.2">
      <c r="A8" s="8">
        <v>3</v>
      </c>
      <c r="B8" s="12" t="s">
        <v>16</v>
      </c>
      <c r="C8" s="10" t="s">
        <v>9</v>
      </c>
      <c r="D8" s="9" t="s">
        <v>8</v>
      </c>
      <c r="E8" s="19">
        <v>500</v>
      </c>
      <c r="F8" s="23">
        <v>123.8</v>
      </c>
      <c r="G8" s="3">
        <f t="shared" si="0"/>
        <v>61900</v>
      </c>
      <c r="H8" s="3">
        <f t="shared" si="1"/>
        <v>74280</v>
      </c>
      <c r="I8" s="8" t="s">
        <v>25</v>
      </c>
      <c r="J8" s="38"/>
    </row>
    <row r="9" spans="1:10" s="5" customFormat="1" ht="42" customHeight="1" x14ac:dyDescent="0.2">
      <c r="A9" s="8">
        <v>4</v>
      </c>
      <c r="B9" s="12" t="s">
        <v>11</v>
      </c>
      <c r="C9" s="10" t="s">
        <v>10</v>
      </c>
      <c r="D9" s="9" t="s">
        <v>8</v>
      </c>
      <c r="E9" s="19">
        <v>1000</v>
      </c>
      <c r="F9" s="23">
        <v>291.95</v>
      </c>
      <c r="G9" s="3">
        <f t="shared" si="0"/>
        <v>291950</v>
      </c>
      <c r="H9" s="3">
        <f t="shared" si="1"/>
        <v>350340</v>
      </c>
      <c r="I9" s="8" t="s">
        <v>25</v>
      </c>
    </row>
    <row r="10" spans="1:10" s="5" customFormat="1" ht="57.75" customHeight="1" x14ac:dyDescent="0.2">
      <c r="A10" s="8">
        <v>5</v>
      </c>
      <c r="B10" s="12" t="s">
        <v>12</v>
      </c>
      <c r="C10" s="10" t="s">
        <v>10</v>
      </c>
      <c r="D10" s="9" t="s">
        <v>8</v>
      </c>
      <c r="E10" s="19">
        <v>1000</v>
      </c>
      <c r="F10" s="23">
        <v>333.7</v>
      </c>
      <c r="G10" s="3">
        <f t="shared" si="0"/>
        <v>333700</v>
      </c>
      <c r="H10" s="3">
        <f t="shared" si="1"/>
        <v>400440</v>
      </c>
      <c r="I10" s="8" t="s">
        <v>25</v>
      </c>
    </row>
    <row r="11" spans="1:10" s="5" customFormat="1" ht="55.5" customHeight="1" x14ac:dyDescent="0.2">
      <c r="A11" s="8">
        <v>6</v>
      </c>
      <c r="B11" s="12" t="s">
        <v>13</v>
      </c>
      <c r="C11" s="10" t="s">
        <v>10</v>
      </c>
      <c r="D11" s="9" t="s">
        <v>8</v>
      </c>
      <c r="E11" s="26">
        <v>11500</v>
      </c>
      <c r="F11" s="23">
        <v>249</v>
      </c>
      <c r="G11" s="3">
        <f t="shared" si="0"/>
        <v>2863500</v>
      </c>
      <c r="H11" s="3">
        <f t="shared" si="1"/>
        <v>3436200</v>
      </c>
      <c r="I11" s="8" t="s">
        <v>25</v>
      </c>
    </row>
    <row r="12" spans="1:10" s="5" customFormat="1" ht="55.5" customHeight="1" x14ac:dyDescent="0.2">
      <c r="A12" s="8">
        <v>7</v>
      </c>
      <c r="B12" s="12" t="s">
        <v>14</v>
      </c>
      <c r="C12" s="10" t="s">
        <v>10</v>
      </c>
      <c r="D12" s="9" t="s">
        <v>8</v>
      </c>
      <c r="E12" s="26">
        <v>15000</v>
      </c>
      <c r="F12" s="23">
        <v>289.5</v>
      </c>
      <c r="G12" s="3">
        <f t="shared" ref="G12" si="2">E12*F12</f>
        <v>4342500</v>
      </c>
      <c r="H12" s="3">
        <f t="shared" si="1"/>
        <v>5211000</v>
      </c>
      <c r="I12" s="8" t="s">
        <v>25</v>
      </c>
    </row>
    <row r="13" spans="1:10" s="5" customFormat="1" ht="55.5" customHeight="1" x14ac:dyDescent="0.2">
      <c r="A13" s="8">
        <v>8</v>
      </c>
      <c r="B13" s="12" t="s">
        <v>15</v>
      </c>
      <c r="C13" s="10" t="s">
        <v>10</v>
      </c>
      <c r="D13" s="9" t="s">
        <v>8</v>
      </c>
      <c r="E13" s="26">
        <v>2000</v>
      </c>
      <c r="F13" s="23">
        <v>304.7</v>
      </c>
      <c r="G13" s="3">
        <f t="shared" ref="G13:G14" si="3">E13*F13</f>
        <v>609400</v>
      </c>
      <c r="H13" s="3">
        <f t="shared" ref="H13:H14" si="4">G13*1.2</f>
        <v>731280</v>
      </c>
      <c r="I13" s="8" t="s">
        <v>25</v>
      </c>
      <c r="J13" s="39"/>
    </row>
    <row r="14" spans="1:10" s="5" customFormat="1" ht="45.75" customHeight="1" x14ac:dyDescent="0.2">
      <c r="A14" s="8">
        <v>9</v>
      </c>
      <c r="B14" s="12" t="s">
        <v>24</v>
      </c>
      <c r="C14" s="10" t="s">
        <v>23</v>
      </c>
      <c r="D14" s="9" t="s">
        <v>8</v>
      </c>
      <c r="E14" s="37">
        <v>350</v>
      </c>
      <c r="F14" s="23">
        <v>2820.3</v>
      </c>
      <c r="G14" s="3">
        <f t="shared" si="3"/>
        <v>987105.00000000012</v>
      </c>
      <c r="H14" s="3">
        <f t="shared" si="4"/>
        <v>1184526</v>
      </c>
      <c r="I14" s="8" t="s">
        <v>25</v>
      </c>
    </row>
    <row r="15" spans="1:10" s="5" customFormat="1" ht="34.5" customHeight="1" x14ac:dyDescent="0.25">
      <c r="A15" s="13"/>
      <c r="B15" s="36" t="s">
        <v>6</v>
      </c>
      <c r="C15" s="15"/>
      <c r="D15" s="16"/>
      <c r="E15" s="20"/>
      <c r="F15" s="24"/>
      <c r="G15" s="35">
        <f>SUM(G6:G14)</f>
        <v>10953455</v>
      </c>
      <c r="H15" s="35">
        <f>SUM(H6:H14)</f>
        <v>13144146</v>
      </c>
      <c r="I15" s="11"/>
      <c r="J15" s="34"/>
    </row>
    <row r="16" spans="1:10" x14ac:dyDescent="0.2">
      <c r="B16" s="31" t="s">
        <v>7</v>
      </c>
      <c r="C16" s="31"/>
      <c r="D16" s="17"/>
      <c r="H16" s="33"/>
    </row>
    <row r="17" spans="2:3" ht="10.5" customHeight="1" x14ac:dyDescent="0.2"/>
    <row r="18" spans="2:3" hidden="1" x14ac:dyDescent="0.2"/>
    <row r="19" spans="2:3" hidden="1" x14ac:dyDescent="0.2"/>
    <row r="20" spans="2:3" hidden="1" x14ac:dyDescent="0.2"/>
    <row r="21" spans="2:3" hidden="1" x14ac:dyDescent="0.2"/>
    <row r="22" spans="2:3" hidden="1" x14ac:dyDescent="0.2"/>
    <row r="23" spans="2:3" hidden="1" x14ac:dyDescent="0.2"/>
    <row r="24" spans="2:3" hidden="1" x14ac:dyDescent="0.2"/>
    <row r="25" spans="2:3" hidden="1" x14ac:dyDescent="0.2"/>
    <row r="26" spans="2:3" hidden="1" x14ac:dyDescent="0.2"/>
    <row r="27" spans="2:3" hidden="1" x14ac:dyDescent="0.2"/>
    <row r="28" spans="2:3" x14ac:dyDescent="0.2">
      <c r="B28" s="32"/>
      <c r="C28" s="32"/>
    </row>
    <row r="29" spans="2:3" x14ac:dyDescent="0.2">
      <c r="B29" s="32"/>
      <c r="C29" s="32"/>
    </row>
    <row r="30" spans="2:3" x14ac:dyDescent="0.2">
      <c r="B30" s="32" t="s">
        <v>17</v>
      </c>
      <c r="C30" s="32" t="s">
        <v>18</v>
      </c>
    </row>
    <row r="31" spans="2:3" x14ac:dyDescent="0.2">
      <c r="B31" s="32"/>
      <c r="C31" s="32"/>
    </row>
    <row r="32" spans="2:3" x14ac:dyDescent="0.2">
      <c r="B32" s="32"/>
      <c r="C32" s="32"/>
    </row>
  </sheetData>
  <sortState xmlns:xlrd2="http://schemas.microsoft.com/office/spreadsheetml/2017/richdata2" ref="A5:I55">
    <sortCondition ref="B5:B55"/>
  </sortState>
  <mergeCells count="1">
    <mergeCell ref="F1:J1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2023-07-27T07:06:20Z</cp:lastPrinted>
  <dcterms:created xsi:type="dcterms:W3CDTF">2018-11-12T11:03:47Z</dcterms:created>
  <dcterms:modified xsi:type="dcterms:W3CDTF">2023-07-27T09:15:19Z</dcterms:modified>
</cp:coreProperties>
</file>