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2D7D166-4B68-47EF-9060-C211AA499CC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G10" i="1" l="1"/>
  <c r="H10" i="1" s="1"/>
  <c r="G8" i="1"/>
  <c r="H8" i="1" s="1"/>
  <c r="G7" i="1"/>
  <c r="H7" i="1" s="1"/>
  <c r="H11" i="1" l="1"/>
  <c r="G11" i="1"/>
</calcChain>
</file>

<file path=xl/sharedStrings.xml><?xml version="1.0" encoding="utf-8"?>
<sst xmlns="http://schemas.openxmlformats.org/spreadsheetml/2006/main" count="30" uniqueCount="22">
  <si>
    <t>Кол-во</t>
  </si>
  <si>
    <t>№ п/п</t>
  </si>
  <si>
    <t>Наименование</t>
  </si>
  <si>
    <t>Ед. изм.</t>
  </si>
  <si>
    <t>ИТОГО</t>
  </si>
  <si>
    <t xml:space="preserve">
</t>
  </si>
  <si>
    <t>Цена без НДС, руб</t>
  </si>
  <si>
    <t xml:space="preserve">Стоимость без НДС </t>
  </si>
  <si>
    <t xml:space="preserve">Стоимость с НДС </t>
  </si>
  <si>
    <t>м2</t>
  </si>
  <si>
    <t xml:space="preserve">                                           ВВРЗ</t>
  </si>
  <si>
    <t>Характеристика</t>
  </si>
  <si>
    <t>Заместитель директора                                             В.В. Ракитин</t>
  </si>
  <si>
    <t>июль-сентябрь 2023г.</t>
  </si>
  <si>
    <t>Пластик трудногорючий: Слопласт (поверхность Тиснение, Матовая, Глянец, Матте) Декор 039 бежевый / 
Пластик трудногорючий ДБСП ТГ 1,6 (поверхность Кристалл, Супермат, Глянец, Сатин) Декор  1039 Бежевый</t>
  </si>
  <si>
    <t>Пластик трудногорючий: Слопласт (поверхность Тиснение, Матовая, Глянец, Матте) Декор 689 светлая груша / 
Пластик трудногорючий ДБСП ТГ 1,6 (поверхность Кристалл, Супермат, Глянец, Сатин) Декор  2136 Груша Гера</t>
  </si>
  <si>
    <t>Пластик трудногорючий: Слопласт (поверхность Тиснение, Матовая, Глянец, Матте) Декор 0844 виндзор / 
Пластик трудногорючий  ДБСП ТГ 1,6 (поверхность Кристалл, Супермат, Глянец, Сатин) Декор   4109 Орхидея</t>
  </si>
  <si>
    <t>Пластик трудногорючий: Слопласт (поверхность Тиснение, Матовая, Глянец, Матте) Декор 0868 дуб солнечный / 
Пластик трудногорючий  ДБСП ТГ 1,6 (поверхность Кристалл, Супермат, Глянец, Сатин) Декор   2043 Дуб солнечный</t>
  </si>
  <si>
    <t>Срок поставки</t>
  </si>
  <si>
    <t xml:space="preserve">                                                                                                            Приложение №5 к № ЗК/42-ВВРЗ/2023/ОМТО</t>
  </si>
  <si>
    <t xml:space="preserve">1570х3050х1,6   </t>
  </si>
  <si>
    <t xml:space="preserve">1570х3050х1,6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</si>
</sst>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topLeftCell="A4" workbookViewId="0">
      <selection activeCell="G16" sqref="G16"/>
    </sheetView>
  </sheetViews>
  <sheetFormatPr defaultRowHeight="15.75" x14ac:dyDescent="0.25"/>
  <cols>
    <col min="1" max="1" width="6" style="1" customWidth="1"/>
    <col min="2" max="2" width="37" style="1" customWidth="1"/>
    <col min="3" max="3" width="5.85546875" style="1" customWidth="1"/>
    <col min="4" max="4" width="17.7109375" style="1" customWidth="1"/>
    <col min="5" max="5" width="11.28515625" style="1" customWidth="1"/>
    <col min="6" max="6" width="10.140625" style="4" bestFit="1" customWidth="1"/>
    <col min="7" max="8" width="18" style="4" customWidth="1"/>
    <col min="9" max="9" width="17.28515625" style="1" customWidth="1"/>
    <col min="10" max="10" width="21.7109375" style="1" customWidth="1"/>
    <col min="11" max="16384" width="9.140625" style="1"/>
  </cols>
  <sheetData>
    <row r="1" spans="1:9" x14ac:dyDescent="0.25">
      <c r="B1" s="5"/>
      <c r="C1" s="5"/>
      <c r="D1" s="5"/>
      <c r="E1" s="5"/>
      <c r="F1" s="5"/>
      <c r="G1" s="5"/>
      <c r="H1" s="5"/>
    </row>
    <row r="2" spans="1:9" x14ac:dyDescent="0.25">
      <c r="B2" s="5"/>
      <c r="C2" s="5"/>
      <c r="D2" s="5"/>
      <c r="E2" s="5"/>
      <c r="F2" s="5"/>
      <c r="G2" s="5"/>
      <c r="H2" s="5"/>
    </row>
    <row r="3" spans="1:9" ht="33.75" customHeight="1" x14ac:dyDescent="0.25">
      <c r="A3" s="13"/>
      <c r="B3" s="23" t="s">
        <v>19</v>
      </c>
      <c r="C3" s="23"/>
      <c r="D3" s="23"/>
      <c r="E3" s="23"/>
      <c r="F3" s="23"/>
      <c r="G3" s="23"/>
      <c r="H3" s="24"/>
      <c r="I3" s="24"/>
    </row>
    <row r="4" spans="1:9" ht="14.25" customHeight="1" x14ac:dyDescent="0.25">
      <c r="B4" s="12"/>
      <c r="C4" s="12"/>
      <c r="D4" s="17"/>
      <c r="E4" s="12"/>
      <c r="F4" s="7"/>
      <c r="G4" s="7"/>
      <c r="H4" s="15"/>
    </row>
    <row r="5" spans="1:9" s="2" customFormat="1" ht="15" customHeight="1" x14ac:dyDescent="0.25">
      <c r="A5" s="26" t="s">
        <v>1</v>
      </c>
      <c r="B5" s="28" t="s">
        <v>2</v>
      </c>
      <c r="C5" s="28" t="s">
        <v>3</v>
      </c>
      <c r="D5" s="33" t="s">
        <v>11</v>
      </c>
      <c r="E5" s="28" t="s">
        <v>6</v>
      </c>
      <c r="F5" s="30" t="s">
        <v>10</v>
      </c>
      <c r="G5" s="31"/>
      <c r="H5" s="31"/>
      <c r="I5" s="32"/>
    </row>
    <row r="6" spans="1:9" s="2" customFormat="1" ht="30.75" customHeight="1" x14ac:dyDescent="0.25">
      <c r="A6" s="27"/>
      <c r="B6" s="29"/>
      <c r="C6" s="29"/>
      <c r="D6" s="34"/>
      <c r="E6" s="29"/>
      <c r="F6" s="3" t="s">
        <v>0</v>
      </c>
      <c r="G6" s="3" t="s">
        <v>7</v>
      </c>
      <c r="H6" s="3" t="s">
        <v>8</v>
      </c>
      <c r="I6" s="3" t="s">
        <v>18</v>
      </c>
    </row>
    <row r="7" spans="1:9" s="2" customFormat="1" ht="120" customHeight="1" x14ac:dyDescent="0.25">
      <c r="A7" s="19">
        <v>1</v>
      </c>
      <c r="B7" s="21" t="s">
        <v>14</v>
      </c>
      <c r="C7" s="18" t="s">
        <v>9</v>
      </c>
      <c r="D7" s="20" t="s">
        <v>20</v>
      </c>
      <c r="E7" s="16">
        <v>696.57</v>
      </c>
      <c r="F7" s="16">
        <v>13500</v>
      </c>
      <c r="G7" s="16">
        <f t="shared" ref="G7:G10" si="0">E7*F7</f>
        <v>9403695</v>
      </c>
      <c r="H7" s="16">
        <f t="shared" ref="H7:H10" si="1">G7*1.2</f>
        <v>11284434</v>
      </c>
      <c r="I7" s="16" t="s">
        <v>13</v>
      </c>
    </row>
    <row r="8" spans="1:9" s="2" customFormat="1" ht="128.25" customHeight="1" x14ac:dyDescent="0.25">
      <c r="A8" s="19">
        <v>2</v>
      </c>
      <c r="B8" s="22" t="s">
        <v>15</v>
      </c>
      <c r="C8" s="20" t="s">
        <v>9</v>
      </c>
      <c r="D8" s="20" t="s">
        <v>20</v>
      </c>
      <c r="E8" s="16">
        <v>719.86</v>
      </c>
      <c r="F8" s="16">
        <v>13500</v>
      </c>
      <c r="G8" s="16">
        <f t="shared" si="0"/>
        <v>9718110</v>
      </c>
      <c r="H8" s="16">
        <f t="shared" si="1"/>
        <v>11661732</v>
      </c>
      <c r="I8" s="16" t="s">
        <v>13</v>
      </c>
    </row>
    <row r="9" spans="1:9" s="2" customFormat="1" ht="115.5" customHeight="1" x14ac:dyDescent="0.25">
      <c r="A9" s="19">
        <v>3</v>
      </c>
      <c r="B9" s="21" t="s">
        <v>16</v>
      </c>
      <c r="C9" s="20" t="s">
        <v>9</v>
      </c>
      <c r="D9" s="20" t="s">
        <v>21</v>
      </c>
      <c r="E9" s="16">
        <v>719.86</v>
      </c>
      <c r="F9" s="16">
        <v>13500</v>
      </c>
      <c r="G9" s="16">
        <f t="shared" si="0"/>
        <v>9718110</v>
      </c>
      <c r="H9" s="16">
        <f t="shared" si="1"/>
        <v>11661732</v>
      </c>
      <c r="I9" s="16" t="s">
        <v>13</v>
      </c>
    </row>
    <row r="10" spans="1:9" s="2" customFormat="1" ht="130.5" customHeight="1" x14ac:dyDescent="0.25">
      <c r="A10" s="19">
        <v>4</v>
      </c>
      <c r="B10" s="21" t="s">
        <v>17</v>
      </c>
      <c r="C10" s="20" t="s">
        <v>9</v>
      </c>
      <c r="D10" s="20" t="s">
        <v>20</v>
      </c>
      <c r="E10" s="16">
        <v>719.86</v>
      </c>
      <c r="F10" s="16">
        <v>500</v>
      </c>
      <c r="G10" s="16">
        <f t="shared" si="0"/>
        <v>359930</v>
      </c>
      <c r="H10" s="16">
        <f t="shared" si="1"/>
        <v>431916</v>
      </c>
      <c r="I10" s="16" t="s">
        <v>13</v>
      </c>
    </row>
    <row r="11" spans="1:9" s="2" customFormat="1" ht="31.5" customHeight="1" x14ac:dyDescent="0.25">
      <c r="A11" s="8"/>
      <c r="B11" s="9" t="s">
        <v>4</v>
      </c>
      <c r="C11" s="10"/>
      <c r="D11" s="10"/>
      <c r="E11" s="10"/>
      <c r="F11" s="11"/>
      <c r="G11" s="11">
        <f>SUM(G7:G10)</f>
        <v>29199845</v>
      </c>
      <c r="H11" s="11">
        <f>SUM(H7:H10)</f>
        <v>35039814</v>
      </c>
      <c r="I11" s="11"/>
    </row>
    <row r="12" spans="1:9" x14ac:dyDescent="0.25">
      <c r="B12" s="6"/>
    </row>
    <row r="13" spans="1:9" x14ac:dyDescent="0.25">
      <c r="B13" s="6"/>
    </row>
    <row r="14" spans="1:9" ht="31.5" customHeight="1" x14ac:dyDescent="0.25">
      <c r="B14" s="25" t="s">
        <v>12</v>
      </c>
      <c r="C14" s="25"/>
      <c r="D14" s="25"/>
      <c r="E14" s="25"/>
      <c r="F14" s="25"/>
      <c r="G14" s="25"/>
      <c r="H14" s="14"/>
    </row>
    <row r="15" spans="1:9" x14ac:dyDescent="0.25">
      <c r="B15" s="6"/>
    </row>
    <row r="16" spans="1:9" x14ac:dyDescent="0.25">
      <c r="B16" s="6"/>
    </row>
    <row r="17" spans="2:8" x14ac:dyDescent="0.25">
      <c r="B17" s="25"/>
      <c r="C17" s="25"/>
      <c r="D17" s="25"/>
      <c r="E17" s="25"/>
      <c r="F17" s="25"/>
      <c r="G17" s="25"/>
      <c r="H17" s="14"/>
    </row>
    <row r="18" spans="2:8" x14ac:dyDescent="0.25">
      <c r="B18" s="6"/>
    </row>
    <row r="20" spans="2:8" ht="252" x14ac:dyDescent="0.25">
      <c r="B20" s="6" t="s">
        <v>5</v>
      </c>
    </row>
  </sheetData>
  <mergeCells count="9">
    <mergeCell ref="B3:I3"/>
    <mergeCell ref="B14:G14"/>
    <mergeCell ref="B17:G17"/>
    <mergeCell ref="A5:A6"/>
    <mergeCell ref="E5:E6"/>
    <mergeCell ref="C5:C6"/>
    <mergeCell ref="B5:B6"/>
    <mergeCell ref="F5:I5"/>
    <mergeCell ref="D5:D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2023-06-16T06:00:59Z</dcterms:modified>
</cp:coreProperties>
</file>