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9" i="1" l="1"/>
  <c r="H18" i="1" l="1"/>
  <c r="H17" i="1"/>
  <c r="I17" i="1" s="1"/>
  <c r="I18" i="1" l="1"/>
  <c r="H16" i="1"/>
  <c r="I16" i="1" s="1"/>
  <c r="H15" i="1"/>
  <c r="I15" i="1" s="1"/>
  <c r="H14" i="1"/>
  <c r="I14" i="1" s="1"/>
  <c r="H9" i="1"/>
  <c r="I9" i="1" s="1"/>
  <c r="H10" i="1"/>
  <c r="I10" i="1" s="1"/>
  <c r="H11" i="1"/>
  <c r="I11" i="1" s="1"/>
  <c r="H12" i="1"/>
  <c r="I12" i="1" s="1"/>
  <c r="H13" i="1"/>
  <c r="I13" i="1" s="1"/>
  <c r="I19" i="1" l="1"/>
</calcChain>
</file>

<file path=xl/sharedStrings.xml><?xml version="1.0" encoding="utf-8"?>
<sst xmlns="http://schemas.openxmlformats.org/spreadsheetml/2006/main" count="50" uniqueCount="33">
  <si>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</si>
  <si>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</si>
  <si>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</si>
  <si>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</si>
  <si>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</si>
  <si>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</si>
  <si>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</si>
  <si>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</si>
  <si>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ТВРЗ кол–во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</si>
  <si>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</si>
  <si>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</si>
  <si>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шт</t>
  </si>
  <si>
    <t>по спецификации</t>
  </si>
  <si>
    <t>м</t>
  </si>
  <si>
    <t>Ремень натяжной для штор</t>
  </si>
  <si>
    <t>Заглушка для натяжного профиля</t>
  </si>
  <si>
    <t>Чехол для натяжных ремней</t>
  </si>
  <si>
    <t>Защитный тент для ж/д вагона</t>
  </si>
  <si>
    <t>ЛВ1.0060.16.00.100-01</t>
  </si>
  <si>
    <t xml:space="preserve">Дверь боковая </t>
  </si>
  <si>
    <t>ЛВ1.0060.16.00.100</t>
  </si>
  <si>
    <t>Дверь боковая</t>
  </si>
  <si>
    <t>ЛВ1.0060.16.300</t>
  </si>
  <si>
    <t xml:space="preserve">Дверь торцевая </t>
  </si>
  <si>
    <t>ЛВ1.0060.25.01.000</t>
  </si>
  <si>
    <t xml:space="preserve">Рама потолка </t>
  </si>
  <si>
    <t>ЛВ1.0060.25.02.000</t>
  </si>
  <si>
    <t>Установка секций потолка</t>
  </si>
  <si>
    <t xml:space="preserve">Ручка бугельная </t>
  </si>
  <si>
    <t>(цвет анод.)</t>
  </si>
  <si>
    <t xml:space="preserve">     Объем и сроки поставки каждой партии Товара согласовываются сторонами в Спецификациях</t>
  </si>
  <si>
    <t xml:space="preserve">                                                                               к запросу котировок цен №069/ТВРЗ/2023</t>
  </si>
  <si>
    <t xml:space="preserve">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</si>
</sst>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90" zoomScaleNormal="90" workbookViewId="0">
      <selection activeCell="O11" sqref="O11"/>
    </sheetView>
  </sheetViews>
  <sheetFormatPr defaultRowHeight="15" x14ac:dyDescent="0.25"/>
  <cols>
    <col min="1" max="1" width="3.5703125" customWidth="1"/>
    <col min="2" max="2" width="7.28515625" style="1" customWidth="1"/>
    <col min="3" max="3" width="44.5703125" style="1" customWidth="1"/>
    <col min="4" max="4" width="28.42578125" style="2" customWidth="1"/>
    <col min="5" max="5" width="9.140625" style="1"/>
    <col min="6" max="6" width="10.28515625" style="1" customWidth="1"/>
    <col min="7" max="7" width="21.5703125" style="1" customWidth="1"/>
    <col min="8" max="8" width="17.42578125" style="1" customWidth="1"/>
    <col min="9" max="9" width="17.140625" style="1" customWidth="1"/>
    <col min="10" max="10" width="19.28515625" style="1" customWidth="1"/>
    <col min="12" max="12" width="18.140625" customWidth="1"/>
    <col min="13" max="13" width="16" customWidth="1"/>
  </cols>
  <sheetData>
    <row r="1" spans="1:13" x14ac:dyDescent="0.25">
      <c r="A1" s="13"/>
      <c r="B1" s="13"/>
      <c r="C1" s="14"/>
      <c r="D1" s="14"/>
      <c r="E1" s="14"/>
      <c r="F1" s="14"/>
      <c r="G1" s="13" t="s">
        <v>32</v>
      </c>
      <c r="H1" s="15"/>
      <c r="I1" s="15"/>
      <c r="J1"/>
    </row>
    <row r="2" spans="1:13" x14ac:dyDescent="0.25">
      <c r="A2" s="13"/>
      <c r="B2" s="13"/>
      <c r="C2" s="14"/>
      <c r="D2" s="14"/>
      <c r="E2" s="14"/>
      <c r="F2" s="14"/>
      <c r="G2" s="13" t="s">
        <v>31</v>
      </c>
      <c r="H2" s="15"/>
      <c r="I2" s="15"/>
      <c r="J2"/>
    </row>
    <row r="3" spans="1:13" x14ac:dyDescent="0.25">
      <c r="G3" s="22"/>
      <c r="H3" s="22"/>
      <c r="I3" s="22"/>
    </row>
    <row r="5" spans="1:13" ht="24" customHeight="1" x14ac:dyDescent="0.25">
      <c r="A5" s="34"/>
      <c r="B5" s="18" t="s">
        <v>0</v>
      </c>
      <c r="C5" s="18" t="s">
        <v>1</v>
      </c>
      <c r="D5" s="35" t="s">
        <v>9</v>
      </c>
      <c r="E5" s="18" t="s">
        <v>2</v>
      </c>
      <c r="F5" s="35" t="s">
        <v>8</v>
      </c>
      <c r="G5" s="35" t="s">
        <v>4</v>
      </c>
      <c r="H5" s="38" t="s">
        <v>6</v>
      </c>
      <c r="I5" s="18" t="s">
        <v>5</v>
      </c>
      <c r="J5" s="18" t="s">
        <v>7</v>
      </c>
    </row>
    <row r="6" spans="1:13" ht="7.5" customHeight="1" x14ac:dyDescent="0.25">
      <c r="A6" s="34"/>
      <c r="B6" s="18"/>
      <c r="C6" s="18"/>
      <c r="D6" s="36"/>
      <c r="E6" s="18"/>
      <c r="F6" s="36"/>
      <c r="G6" s="36"/>
      <c r="H6" s="39"/>
      <c r="I6" s="18"/>
      <c r="J6" s="18"/>
    </row>
    <row r="7" spans="1:13" x14ac:dyDescent="0.25">
      <c r="A7" s="34"/>
      <c r="B7" s="18"/>
      <c r="C7" s="18"/>
      <c r="D7" s="36"/>
      <c r="E7" s="18"/>
      <c r="F7" s="36"/>
      <c r="G7" s="36"/>
      <c r="H7" s="39"/>
      <c r="I7" s="18"/>
      <c r="J7" s="18"/>
    </row>
    <row r="8" spans="1:13" x14ac:dyDescent="0.25">
      <c r="A8" s="34"/>
      <c r="B8" s="18"/>
      <c r="C8" s="18"/>
      <c r="D8" s="37"/>
      <c r="E8" s="18"/>
      <c r="F8" s="37"/>
      <c r="G8" s="37"/>
      <c r="H8" s="40"/>
      <c r="I8" s="18"/>
      <c r="J8" s="18"/>
    </row>
    <row r="9" spans="1:13" s="6" customFormat="1" ht="24" customHeight="1" x14ac:dyDescent="0.25">
      <c r="B9" s="7">
        <v>1</v>
      </c>
      <c r="C9" s="3" t="s">
        <v>14</v>
      </c>
      <c r="D9" s="4"/>
      <c r="E9" s="7" t="s">
        <v>11</v>
      </c>
      <c r="F9" s="8">
        <v>72</v>
      </c>
      <c r="G9" s="9">
        <v>1950</v>
      </c>
      <c r="H9" s="9">
        <f>F9*G9</f>
        <v>140400</v>
      </c>
      <c r="I9" s="9">
        <f>H9*1.2</f>
        <v>168480</v>
      </c>
      <c r="J9" s="10" t="s">
        <v>12</v>
      </c>
      <c r="L9" s="11"/>
      <c r="M9" s="12"/>
    </row>
    <row r="10" spans="1:13" s="6" customFormat="1" ht="24" customHeight="1" x14ac:dyDescent="0.25">
      <c r="B10" s="7">
        <v>2</v>
      </c>
      <c r="C10" s="3" t="s">
        <v>15</v>
      </c>
      <c r="D10" s="4"/>
      <c r="E10" s="7" t="s">
        <v>11</v>
      </c>
      <c r="F10" s="5">
        <v>128</v>
      </c>
      <c r="G10" s="9">
        <v>1040</v>
      </c>
      <c r="H10" s="9">
        <f t="shared" ref="H10:H13" si="0">F10*G10</f>
        <v>133120</v>
      </c>
      <c r="I10" s="9">
        <f t="shared" ref="I10:I13" si="1">H10*1.2</f>
        <v>159744</v>
      </c>
      <c r="J10" s="10" t="s">
        <v>12</v>
      </c>
      <c r="L10" s="11"/>
      <c r="M10" s="12"/>
    </row>
    <row r="11" spans="1:13" s="6" customFormat="1" ht="24" customHeight="1" x14ac:dyDescent="0.25">
      <c r="B11" s="7">
        <v>3</v>
      </c>
      <c r="C11" s="3" t="s">
        <v>16</v>
      </c>
      <c r="D11" s="4"/>
      <c r="E11" s="7" t="s">
        <v>11</v>
      </c>
      <c r="F11" s="5">
        <v>72</v>
      </c>
      <c r="G11" s="9">
        <v>1300</v>
      </c>
      <c r="H11" s="9">
        <f t="shared" si="0"/>
        <v>93600</v>
      </c>
      <c r="I11" s="9">
        <f t="shared" si="1"/>
        <v>112320</v>
      </c>
      <c r="J11" s="10" t="s">
        <v>12</v>
      </c>
      <c r="L11" s="11"/>
      <c r="M11" s="12"/>
    </row>
    <row r="12" spans="1:13" s="6" customFormat="1" ht="24" customHeight="1" x14ac:dyDescent="0.25">
      <c r="B12" s="7">
        <v>4</v>
      </c>
      <c r="C12" s="3" t="s">
        <v>17</v>
      </c>
      <c r="D12" s="4"/>
      <c r="E12" s="7" t="s">
        <v>11</v>
      </c>
      <c r="F12" s="5">
        <v>4</v>
      </c>
      <c r="G12" s="9">
        <v>234000</v>
      </c>
      <c r="H12" s="9">
        <f t="shared" si="0"/>
        <v>936000</v>
      </c>
      <c r="I12" s="9">
        <f t="shared" si="1"/>
        <v>1123200</v>
      </c>
      <c r="J12" s="10" t="s">
        <v>12</v>
      </c>
      <c r="L12" s="11"/>
      <c r="M12" s="12"/>
    </row>
    <row r="13" spans="1:13" s="6" customFormat="1" ht="36.75" customHeight="1" x14ac:dyDescent="0.25">
      <c r="B13" s="7">
        <v>5</v>
      </c>
      <c r="C13" s="3" t="s">
        <v>19</v>
      </c>
      <c r="D13" s="4" t="s">
        <v>18</v>
      </c>
      <c r="E13" s="7" t="s">
        <v>11</v>
      </c>
      <c r="F13" s="5">
        <v>2</v>
      </c>
      <c r="G13" s="9">
        <v>96416.65</v>
      </c>
      <c r="H13" s="9">
        <f t="shared" si="0"/>
        <v>192833.3</v>
      </c>
      <c r="I13" s="9">
        <f t="shared" si="1"/>
        <v>231399.96</v>
      </c>
      <c r="J13" s="10" t="s">
        <v>12</v>
      </c>
      <c r="L13" s="11"/>
      <c r="M13" s="12"/>
    </row>
    <row r="14" spans="1:13" s="6" customFormat="1" ht="36.75" customHeight="1" x14ac:dyDescent="0.25">
      <c r="B14" s="7">
        <v>6</v>
      </c>
      <c r="C14" s="3" t="s">
        <v>21</v>
      </c>
      <c r="D14" s="4" t="s">
        <v>20</v>
      </c>
      <c r="E14" s="7" t="s">
        <v>11</v>
      </c>
      <c r="F14" s="5">
        <v>6</v>
      </c>
      <c r="G14" s="9">
        <v>50331.360000000001</v>
      </c>
      <c r="H14" s="9">
        <f t="shared" ref="H14:H18" si="2">F14*G14</f>
        <v>301988.16000000003</v>
      </c>
      <c r="I14" s="9">
        <f t="shared" ref="I14:I18" si="3">H14*1.2</f>
        <v>362385.79200000002</v>
      </c>
      <c r="J14" s="10" t="s">
        <v>12</v>
      </c>
      <c r="L14" s="11"/>
      <c r="M14" s="12"/>
    </row>
    <row r="15" spans="1:13" s="6" customFormat="1" ht="36.75" customHeight="1" x14ac:dyDescent="0.25">
      <c r="B15" s="7">
        <v>7</v>
      </c>
      <c r="C15" s="3" t="s">
        <v>23</v>
      </c>
      <c r="D15" s="4" t="s">
        <v>22</v>
      </c>
      <c r="E15" s="7" t="s">
        <v>13</v>
      </c>
      <c r="F15" s="5">
        <v>4</v>
      </c>
      <c r="G15" s="9">
        <v>100009.2</v>
      </c>
      <c r="H15" s="9">
        <f t="shared" si="2"/>
        <v>400036.8</v>
      </c>
      <c r="I15" s="9">
        <f t="shared" si="3"/>
        <v>480044.16</v>
      </c>
      <c r="J15" s="10" t="s">
        <v>12</v>
      </c>
      <c r="L15" s="11"/>
      <c r="M15" s="12"/>
    </row>
    <row r="16" spans="1:13" s="6" customFormat="1" ht="36.75" customHeight="1" x14ac:dyDescent="0.25">
      <c r="B16" s="7">
        <v>8</v>
      </c>
      <c r="C16" s="3" t="s">
        <v>25</v>
      </c>
      <c r="D16" s="4" t="s">
        <v>24</v>
      </c>
      <c r="E16" s="7" t="s">
        <v>11</v>
      </c>
      <c r="F16" s="5">
        <v>2</v>
      </c>
      <c r="G16" s="9">
        <v>135220.79999999999</v>
      </c>
      <c r="H16" s="9">
        <f t="shared" si="2"/>
        <v>270441.59999999998</v>
      </c>
      <c r="I16" s="9">
        <f t="shared" si="3"/>
        <v>324529.91999999998</v>
      </c>
      <c r="J16" s="10" t="s">
        <v>12</v>
      </c>
      <c r="L16" s="11"/>
      <c r="M16" s="12"/>
    </row>
    <row r="17" spans="1:13" s="6" customFormat="1" ht="36.75" customHeight="1" x14ac:dyDescent="0.25">
      <c r="B17" s="7">
        <v>9</v>
      </c>
      <c r="C17" s="3" t="s">
        <v>27</v>
      </c>
      <c r="D17" s="4" t="s">
        <v>26</v>
      </c>
      <c r="E17" s="7" t="s">
        <v>11</v>
      </c>
      <c r="F17" s="5">
        <v>2</v>
      </c>
      <c r="G17" s="9">
        <v>680804.8</v>
      </c>
      <c r="H17" s="9">
        <f t="shared" si="2"/>
        <v>1361609.6</v>
      </c>
      <c r="I17" s="9">
        <f t="shared" si="3"/>
        <v>1633931.52</v>
      </c>
      <c r="J17" s="10" t="s">
        <v>12</v>
      </c>
      <c r="L17" s="11"/>
      <c r="M17" s="12"/>
    </row>
    <row r="18" spans="1:13" s="6" customFormat="1" ht="36.75" customHeight="1" x14ac:dyDescent="0.25">
      <c r="B18" s="7">
        <v>10</v>
      </c>
      <c r="C18" s="3" t="s">
        <v>28</v>
      </c>
      <c r="D18" s="4" t="s">
        <v>29</v>
      </c>
      <c r="E18" s="7" t="s">
        <v>11</v>
      </c>
      <c r="F18" s="5">
        <v>44</v>
      </c>
      <c r="G18" s="9">
        <v>2135.7600000000002</v>
      </c>
      <c r="H18" s="9">
        <f t="shared" si="2"/>
        <v>93973.440000000002</v>
      </c>
      <c r="I18" s="9">
        <f t="shared" si="3"/>
        <v>112768.128</v>
      </c>
      <c r="J18" s="10" t="s">
        <v>12</v>
      </c>
      <c r="L18" s="11"/>
      <c r="M18" s="12"/>
    </row>
    <row r="19" spans="1:13" s="6" customFormat="1" ht="13.5" customHeight="1" x14ac:dyDescent="0.25">
      <c r="B19" s="25" t="s">
        <v>3</v>
      </c>
      <c r="C19" s="26"/>
      <c r="D19" s="26"/>
      <c r="E19" s="26"/>
      <c r="F19" s="26"/>
      <c r="G19" s="27"/>
      <c r="H19" s="24">
        <f>SUM(H9:H18)</f>
        <v>3924002.9</v>
      </c>
      <c r="I19" s="24">
        <f>H19*1.2</f>
        <v>4708803.4799999995</v>
      </c>
      <c r="J19" s="19"/>
      <c r="L19" s="11"/>
    </row>
    <row r="20" spans="1:13" s="6" customFormat="1" ht="18" hidden="1" customHeight="1" x14ac:dyDescent="0.25">
      <c r="B20" s="28"/>
      <c r="C20" s="29"/>
      <c r="D20" s="29"/>
      <c r="E20" s="29"/>
      <c r="F20" s="29"/>
      <c r="G20" s="30"/>
      <c r="H20" s="24"/>
      <c r="I20" s="24"/>
      <c r="J20" s="20"/>
      <c r="L20" s="11"/>
    </row>
    <row r="21" spans="1:13" s="6" customFormat="1" ht="8.25" customHeight="1" x14ac:dyDescent="0.25">
      <c r="B21" s="31"/>
      <c r="C21" s="32"/>
      <c r="D21" s="32"/>
      <c r="E21" s="32"/>
      <c r="F21" s="32"/>
      <c r="G21" s="33"/>
      <c r="H21" s="24"/>
      <c r="I21" s="24"/>
      <c r="J21" s="21"/>
      <c r="L21" s="11"/>
    </row>
    <row r="22" spans="1:13" s="16" customFormat="1" ht="18.75" x14ac:dyDescent="0.3">
      <c r="A22" s="16" t="s">
        <v>30</v>
      </c>
      <c r="D22" s="17"/>
    </row>
    <row r="25" spans="1:13" ht="18.75" x14ac:dyDescent="0.3">
      <c r="B25" s="23" t="s">
        <v>10</v>
      </c>
      <c r="C25" s="23"/>
      <c r="D25" s="23"/>
      <c r="E25" s="23"/>
      <c r="F25" s="23"/>
      <c r="G25" s="23"/>
      <c r="H25" s="23"/>
      <c r="I25" s="23"/>
      <c r="J25" s="23"/>
    </row>
  </sheetData>
  <mergeCells count="16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J19:J21"/>
    <mergeCell ref="G3:I3"/>
    <mergeCell ref="B25:J25"/>
    <mergeCell ref="I19:I21"/>
    <mergeCell ref="H19:H21"/>
    <mergeCell ref="B19:G2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2023-06-09T10:41:26Z</dcterms:modified>
</cp:coreProperties>
</file>