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10" i="2" l="1"/>
  <c r="H10" i="2" s="1"/>
  <c r="G9" i="2"/>
  <c r="H9" i="2" s="1"/>
  <c r="G11" i="2" l="1"/>
  <c r="H11" i="2" s="1"/>
  <c r="G11" i="1"/>
  <c r="G10" i="1"/>
  <c r="G9" i="1"/>
  <c r="G12" i="1" l="1"/>
  <c r="H11" i="1"/>
  <c r="H10" i="1"/>
  <c r="H9" i="1"/>
  <c r="H12" i="1" l="1"/>
</calcChain>
</file>

<file path=xl/sharedStrings.xml><?xml version="1.0" encoding="utf-8"?>
<sst xmlns="http://schemas.openxmlformats.org/spreadsheetml/2006/main" count="39" uniqueCount="25">
  <si>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</si>
  <si>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</si>
  <si>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</si>
  <si>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</si>
  <si>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</si>
  <si>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</si>
  <si>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</si>
  <si>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</si>
  <si>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</si>
  <si>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Черновая вагонная ось РКВ1-10</t>
  </si>
  <si>
    <t>Ось черновая РУ1-Ш РКВ1-03</t>
  </si>
  <si>
    <t>Ось черновая РУ1Ш РКВ1-07</t>
  </si>
  <si>
    <t xml:space="preserve"> кол–во</t>
  </si>
  <si>
    <t xml:space="preserve">110 шт - до 30.06.2022         120 шт - до 10.07.2022          100 шт - до 30.07.2022                   </t>
  </si>
  <si>
    <t>40 шт - до 30.06.2022            40шт- до 10.07.2022</t>
  </si>
  <si>
    <t>120 шт - до 30.06.2022         80 шт - до 10.07.2022    80шт-30.07.2022</t>
  </si>
  <si>
    <t>Приложение№5</t>
  </si>
  <si>
    <t>к запросу котировок цен№020/ТВРЗ/2022</t>
  </si>
  <si>
    <t>Черновая вагонная ось РКВ1-10 (или эквивалент)</t>
  </si>
  <si>
    <t>Ось черновая РУ1-Ш РКВ1-03 (или эквивалент)</t>
  </si>
  <si>
    <t>Объем и сроки каждой партии Товара согласовываются Сторонами в Спецификациях.</t>
  </si>
  <si>
    <t>к запросу котировок цен№</t>
  </si>
  <si>
    <t>Заместитель директора(по коммерческой работе)                                                                                              Д.В.Давлюд</t>
  </si>
  <si>
    <t>Срок поставки</t>
  </si>
  <si>
    <t>с 30.06.2023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</si>
</sst>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="90" zoomScaleNormal="90" workbookViewId="0">
      <selection sqref="A1:XFD1048576"/>
    </sheetView>
  </sheetViews>
  <sheetFormatPr defaultRowHeight="15" x14ac:dyDescent="0.25"/>
  <cols>
    <col min="1" max="1" width="3.5703125" customWidth="1"/>
    <col min="2" max="2" width="7.28515625" style="5" customWidth="1"/>
    <col min="3" max="3" width="67.425781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4.85546875" style="5" customWidth="1"/>
    <col min="9" max="9" width="20.140625" style="5" customWidth="1"/>
    <col min="11" max="11" width="18.140625" customWidth="1"/>
  </cols>
  <sheetData>
    <row r="2" spans="1:9" x14ac:dyDescent="0.25">
      <c r="F2" s="8"/>
      <c r="G2" s="8"/>
      <c r="H2" s="30" t="s">
        <v>16</v>
      </c>
      <c r="I2" s="30"/>
    </row>
    <row r="3" spans="1:9" x14ac:dyDescent="0.25">
      <c r="F3" s="8"/>
      <c r="G3" s="30" t="s">
        <v>17</v>
      </c>
      <c r="H3" s="30"/>
      <c r="I3" s="30"/>
    </row>
    <row r="5" spans="1:9" ht="24" customHeight="1" x14ac:dyDescent="0.25">
      <c r="A5" s="25"/>
      <c r="B5" s="26" t="s">
        <v>0</v>
      </c>
      <c r="C5" s="26" t="s">
        <v>1</v>
      </c>
      <c r="D5" s="26" t="s">
        <v>2</v>
      </c>
      <c r="E5" s="19" t="s">
        <v>12</v>
      </c>
      <c r="F5" s="19" t="s">
        <v>5</v>
      </c>
      <c r="G5" s="22" t="s">
        <v>7</v>
      </c>
      <c r="H5" s="26" t="s">
        <v>6</v>
      </c>
      <c r="I5" s="26" t="s">
        <v>8</v>
      </c>
    </row>
    <row r="6" spans="1:9" ht="7.5" customHeight="1" x14ac:dyDescent="0.25">
      <c r="A6" s="25"/>
      <c r="B6" s="26"/>
      <c r="C6" s="26"/>
      <c r="D6" s="26"/>
      <c r="E6" s="20"/>
      <c r="F6" s="20"/>
      <c r="G6" s="23"/>
      <c r="H6" s="26"/>
      <c r="I6" s="26"/>
    </row>
    <row r="7" spans="1:9" x14ac:dyDescent="0.25">
      <c r="A7" s="25"/>
      <c r="B7" s="26"/>
      <c r="C7" s="26"/>
      <c r="D7" s="26"/>
      <c r="E7" s="20"/>
      <c r="F7" s="20"/>
      <c r="G7" s="23"/>
      <c r="H7" s="26"/>
      <c r="I7" s="26"/>
    </row>
    <row r="8" spans="1:9" x14ac:dyDescent="0.25">
      <c r="A8" s="25"/>
      <c r="B8" s="26"/>
      <c r="C8" s="26"/>
      <c r="D8" s="26"/>
      <c r="E8" s="21"/>
      <c r="F8" s="21"/>
      <c r="G8" s="24"/>
      <c r="H8" s="26"/>
      <c r="I8" s="26"/>
    </row>
    <row r="9" spans="1:9" ht="47.25" customHeight="1" x14ac:dyDescent="0.25">
      <c r="B9" s="6">
        <v>1</v>
      </c>
      <c r="C9" s="1" t="s">
        <v>9</v>
      </c>
      <c r="D9" s="6" t="s">
        <v>3</v>
      </c>
      <c r="E9" s="2">
        <v>330</v>
      </c>
      <c r="F9" s="3">
        <v>64745</v>
      </c>
      <c r="G9" s="3">
        <f>F9*E9</f>
        <v>21365850</v>
      </c>
      <c r="H9" s="3">
        <f>G9*1.2</f>
        <v>25639020</v>
      </c>
      <c r="I9" s="7" t="s">
        <v>13</v>
      </c>
    </row>
    <row r="10" spans="1:9" ht="31.5" customHeight="1" x14ac:dyDescent="0.25">
      <c r="B10" s="6">
        <v>2</v>
      </c>
      <c r="C10" s="1" t="s">
        <v>10</v>
      </c>
      <c r="D10" s="6" t="s">
        <v>3</v>
      </c>
      <c r="E10" s="2">
        <v>80</v>
      </c>
      <c r="F10" s="3">
        <v>96025</v>
      </c>
      <c r="G10" s="3">
        <f>E10*F10</f>
        <v>7682000</v>
      </c>
      <c r="H10" s="3">
        <f t="shared" ref="H10:H11" si="0">G10*1.2</f>
        <v>9218400</v>
      </c>
      <c r="I10" s="7" t="s">
        <v>14</v>
      </c>
    </row>
    <row r="11" spans="1:9" ht="51.75" customHeight="1" x14ac:dyDescent="0.25">
      <c r="B11" s="6">
        <v>3</v>
      </c>
      <c r="C11" s="1" t="s">
        <v>11</v>
      </c>
      <c r="D11" s="6" t="s">
        <v>3</v>
      </c>
      <c r="E11" s="2">
        <v>280</v>
      </c>
      <c r="F11" s="4">
        <v>63825</v>
      </c>
      <c r="G11" s="3">
        <f>E11*F11</f>
        <v>17871000</v>
      </c>
      <c r="H11" s="3">
        <f t="shared" si="0"/>
        <v>21445200</v>
      </c>
      <c r="I11" s="7" t="s">
        <v>15</v>
      </c>
    </row>
    <row r="12" spans="1:9" ht="13.5" customHeight="1" x14ac:dyDescent="0.25">
      <c r="B12" s="26"/>
      <c r="C12" s="17" t="s">
        <v>4</v>
      </c>
      <c r="D12" s="26"/>
      <c r="E12" s="26"/>
      <c r="F12" s="17"/>
      <c r="G12" s="18">
        <f>SUM(G9:G11)</f>
        <v>46918850</v>
      </c>
      <c r="H12" s="18">
        <f>G12*1.2</f>
        <v>56302620</v>
      </c>
      <c r="I12" s="27"/>
    </row>
    <row r="13" spans="1:9" ht="18" hidden="1" customHeight="1" x14ac:dyDescent="0.25">
      <c r="B13" s="26"/>
      <c r="C13" s="17"/>
      <c r="D13" s="26"/>
      <c r="E13" s="26"/>
      <c r="F13" s="17"/>
      <c r="G13" s="18"/>
      <c r="H13" s="18"/>
      <c r="I13" s="28"/>
    </row>
    <row r="14" spans="1:9" ht="8.25" customHeight="1" x14ac:dyDescent="0.25">
      <c r="B14" s="26"/>
      <c r="C14" s="17"/>
      <c r="D14" s="26"/>
      <c r="E14" s="26"/>
      <c r="F14" s="17"/>
      <c r="G14" s="18"/>
      <c r="H14" s="18"/>
      <c r="I14" s="29"/>
    </row>
  </sheetData>
  <mergeCells count="19">
    <mergeCell ref="I5:I8"/>
    <mergeCell ref="I12:I14"/>
    <mergeCell ref="H2:I2"/>
    <mergeCell ref="G3:I3"/>
    <mergeCell ref="H5:H8"/>
    <mergeCell ref="H12:H14"/>
    <mergeCell ref="F12:F14"/>
    <mergeCell ref="G12:G14"/>
    <mergeCell ref="F5:F8"/>
    <mergeCell ref="G5:G8"/>
    <mergeCell ref="A5:A8"/>
    <mergeCell ref="B12:B14"/>
    <mergeCell ref="C12:C14"/>
    <mergeCell ref="D12:D14"/>
    <mergeCell ref="E12:E14"/>
    <mergeCell ref="B5:B8"/>
    <mergeCell ref="C5:C8"/>
    <mergeCell ref="D5:D8"/>
    <mergeCell ref="E5:E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G23" sqref="G23"/>
    </sheetView>
  </sheetViews>
  <sheetFormatPr defaultRowHeight="15" x14ac:dyDescent="0.25"/>
  <cols>
    <col min="1" max="1" width="3.5703125" customWidth="1"/>
    <col min="2" max="2" width="7.28515625" style="5" customWidth="1"/>
    <col min="3" max="3" width="42.140625" style="5" customWidth="1"/>
    <col min="4" max="4" width="9.140625" style="5"/>
    <col min="5" max="5" width="12.7109375" style="5" customWidth="1"/>
    <col min="6" max="6" width="21.5703125" style="5" customWidth="1"/>
    <col min="7" max="7" width="19.28515625" style="5" customWidth="1"/>
    <col min="8" max="8" width="18.140625" style="5" customWidth="1"/>
    <col min="9" max="9" width="16" customWidth="1"/>
    <col min="10" max="10" width="18.140625" customWidth="1"/>
  </cols>
  <sheetData>
    <row r="2" spans="1:9" x14ac:dyDescent="0.25">
      <c r="F2" s="8"/>
      <c r="G2" s="8"/>
      <c r="H2" s="13" t="s">
        <v>16</v>
      </c>
    </row>
    <row r="3" spans="1:9" x14ac:dyDescent="0.25">
      <c r="F3" s="8"/>
      <c r="G3" s="30" t="s">
        <v>21</v>
      </c>
      <c r="H3" s="30"/>
      <c r="I3" s="30"/>
    </row>
    <row r="5" spans="1:9" ht="24" customHeight="1" x14ac:dyDescent="0.25">
      <c r="A5" s="25"/>
      <c r="B5" s="37" t="s">
        <v>0</v>
      </c>
      <c r="C5" s="37" t="s">
        <v>1</v>
      </c>
      <c r="D5" s="37" t="s">
        <v>2</v>
      </c>
      <c r="E5" s="38" t="s">
        <v>12</v>
      </c>
      <c r="F5" s="38" t="s">
        <v>5</v>
      </c>
      <c r="G5" s="41" t="s">
        <v>7</v>
      </c>
      <c r="H5" s="37" t="s">
        <v>6</v>
      </c>
      <c r="I5" s="31" t="s">
        <v>23</v>
      </c>
    </row>
    <row r="6" spans="1:9" ht="7.5" customHeight="1" x14ac:dyDescent="0.25">
      <c r="A6" s="25"/>
      <c r="B6" s="37"/>
      <c r="C6" s="37"/>
      <c r="D6" s="37"/>
      <c r="E6" s="39"/>
      <c r="F6" s="39"/>
      <c r="G6" s="42"/>
      <c r="H6" s="37"/>
      <c r="I6" s="32"/>
    </row>
    <row r="7" spans="1:9" x14ac:dyDescent="0.25">
      <c r="A7" s="25"/>
      <c r="B7" s="37"/>
      <c r="C7" s="37"/>
      <c r="D7" s="37"/>
      <c r="E7" s="39"/>
      <c r="F7" s="39"/>
      <c r="G7" s="42"/>
      <c r="H7" s="37"/>
      <c r="I7" s="32"/>
    </row>
    <row r="8" spans="1:9" x14ac:dyDescent="0.25">
      <c r="A8" s="25"/>
      <c r="B8" s="37"/>
      <c r="C8" s="37"/>
      <c r="D8" s="37"/>
      <c r="E8" s="40"/>
      <c r="F8" s="40"/>
      <c r="G8" s="43"/>
      <c r="H8" s="37"/>
      <c r="I8" s="33"/>
    </row>
    <row r="9" spans="1:9" ht="47.25" customHeight="1" x14ac:dyDescent="0.25">
      <c r="B9" s="9">
        <v>1</v>
      </c>
      <c r="C9" s="10" t="s">
        <v>18</v>
      </c>
      <c r="D9" s="9" t="s">
        <v>3</v>
      </c>
      <c r="E9" s="11">
        <v>1210</v>
      </c>
      <c r="F9" s="12">
        <v>63600</v>
      </c>
      <c r="G9" s="12">
        <f>F9*E9</f>
        <v>76956000</v>
      </c>
      <c r="H9" s="12">
        <f>G9*1.2</f>
        <v>92347200</v>
      </c>
      <c r="I9" s="16" t="s">
        <v>24</v>
      </c>
    </row>
    <row r="10" spans="1:9" ht="38.25" customHeight="1" x14ac:dyDescent="0.25">
      <c r="B10" s="9">
        <v>2</v>
      </c>
      <c r="C10" s="10" t="s">
        <v>19</v>
      </c>
      <c r="D10" s="9" t="s">
        <v>3</v>
      </c>
      <c r="E10" s="11">
        <v>454</v>
      </c>
      <c r="F10" s="12">
        <v>101786.5</v>
      </c>
      <c r="G10" s="12">
        <f>E10*F10</f>
        <v>46211071</v>
      </c>
      <c r="H10" s="12">
        <f t="shared" ref="H10" si="0">G10*1.2</f>
        <v>55453285.199999996</v>
      </c>
      <c r="I10" s="16" t="s">
        <v>24</v>
      </c>
    </row>
    <row r="11" spans="1:9" ht="13.5" customHeight="1" x14ac:dyDescent="0.25">
      <c r="B11" s="26"/>
      <c r="C11" s="36" t="s">
        <v>4</v>
      </c>
      <c r="D11" s="37"/>
      <c r="E11" s="37"/>
      <c r="F11" s="36"/>
      <c r="G11" s="35">
        <f>SUM(G9:G10)</f>
        <v>123167071</v>
      </c>
      <c r="H11" s="35">
        <f>G11*1.2</f>
        <v>147800485.19999999</v>
      </c>
      <c r="I11" s="27"/>
    </row>
    <row r="12" spans="1:9" ht="18" hidden="1" customHeight="1" x14ac:dyDescent="0.25">
      <c r="B12" s="26"/>
      <c r="C12" s="36"/>
      <c r="D12" s="37"/>
      <c r="E12" s="37"/>
      <c r="F12" s="36"/>
      <c r="G12" s="35"/>
      <c r="H12" s="35"/>
      <c r="I12" s="28"/>
    </row>
    <row r="13" spans="1:9" ht="8.25" customHeight="1" x14ac:dyDescent="0.25">
      <c r="B13" s="26"/>
      <c r="C13" s="36"/>
      <c r="D13" s="37"/>
      <c r="E13" s="37"/>
      <c r="F13" s="36"/>
      <c r="G13" s="35"/>
      <c r="H13" s="35"/>
      <c r="I13" s="29"/>
    </row>
    <row r="14" spans="1:9" s="14" customFormat="1" ht="30" customHeight="1" x14ac:dyDescent="0.25">
      <c r="B14" s="15" t="s">
        <v>20</v>
      </c>
    </row>
    <row r="16" spans="1:9" ht="18.75" x14ac:dyDescent="0.3">
      <c r="B16" s="34" t="s">
        <v>22</v>
      </c>
      <c r="C16" s="34"/>
      <c r="D16" s="34"/>
      <c r="E16" s="34"/>
      <c r="F16" s="34"/>
      <c r="G16" s="34"/>
      <c r="H16" s="34"/>
      <c r="I16" s="34"/>
    </row>
  </sheetData>
  <mergeCells count="19">
    <mergeCell ref="A5:A8"/>
    <mergeCell ref="B5:B8"/>
    <mergeCell ref="C5:C8"/>
    <mergeCell ref="D5:D8"/>
    <mergeCell ref="E5:E8"/>
    <mergeCell ref="I5:I8"/>
    <mergeCell ref="I11:I13"/>
    <mergeCell ref="B16:I16"/>
    <mergeCell ref="G3:I3"/>
    <mergeCell ref="G11:G13"/>
    <mergeCell ref="H11:H13"/>
    <mergeCell ref="B11:B13"/>
    <mergeCell ref="C11:C13"/>
    <mergeCell ref="D11:D13"/>
    <mergeCell ref="E11:E13"/>
    <mergeCell ref="F11:F13"/>
    <mergeCell ref="F5:F8"/>
    <mergeCell ref="G5:G8"/>
    <mergeCell ref="H5:H8"/>
  </mergeCells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2023-05-30T12:45:57Z</dcterms:modified>
</cp:coreProperties>
</file>