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worksheets/wsSortMap1.xml" ContentType="application/vnd.ms-excel.wsSortMap+xml"/>
  <Override PartName="/xl/calcChain.xml" ContentType="application/vnd.openxmlformats-officedocument.spreadsheetml.calcChain+xml"/>
  <Override PartName="/xl/revisions/userNames1.xml" ContentType="application/vnd.openxmlformats-officedocument.spreadsheetml.userNames+xml"/>
  <Override PartName="/docProps/core.xml" ContentType="application/vnd.openxmlformats-package.core-properties+xml"/>
  <Override PartName="/docProps/app.xml" ContentType="application/vnd.openxmlformats-officedocument.extended-properties+xml"/>
  <Override PartName="/xl/revisions/revisionHeaders.xml" ContentType="application/vnd.openxmlformats-officedocument.spreadsheetml.revisionHeaders+xml"/>
  <Override PartName="/xl/revisions/revisionLog2.xml" ContentType="application/vnd.openxmlformats-officedocument.spreadsheetml.revisionLog+xml"/>
  <Override PartName="/xl/revisions/revisionLog3.xml" ContentType="application/vnd.openxmlformats-officedocument.spreadsheetml.revisionLog+xml"/>
  <Override PartName="/xl/revisions/revisionLog1.xml" ContentType="application/vnd.openxmlformats-officedocument.spreadsheetml.revisionLog+xml"/>
  <Override PartName="/xl/revisions/revisionLog9.xml" ContentType="application/vnd.openxmlformats-officedocument.spreadsheetml.revisionLog+xml"/>
  <Override PartName="/xl/revisions/revisionLog5.xml" ContentType="application/vnd.openxmlformats-officedocument.spreadsheetml.revisionLog+xml"/>
  <Override PartName="/xl/revisions/revisionLog8.xml" ContentType="application/vnd.openxmlformats-officedocument.spreadsheetml.revisionLog+xml"/>
  <Override PartName="/xl/revisions/revisionLog7.xml" ContentType="application/vnd.openxmlformats-officedocument.spreadsheetml.revisionLog+xml"/>
  <Override PartName="/xl/revisions/revisionLog12.xml" ContentType="application/vnd.openxmlformats-officedocument.spreadsheetml.revisionLog+xml"/>
  <Override PartName="/xl/revisions/revisionLog6.xml" ContentType="application/vnd.openxmlformats-officedocument.spreadsheetml.revisionLog+xml"/>
  <Override PartName="/xl/revisions/revisionLog11.xml" ContentType="application/vnd.openxmlformats-officedocument.spreadsheetml.revisionLog+xml"/>
  <Override PartName="/xl/revisions/revisionLog4.xml" ContentType="application/vnd.openxmlformats-officedocument.spreadsheetml.revisionLog+xml"/>
  <Override PartName="/xl/revisions/revisionLog10.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СЫЧЕВА\D\Новая папка\Documents\2023 год\черный металл 1ое полугодие\4 КВАРТАЛ НОВЫЕ ЦЕНЫ\НОВЫЕ ЦЕНЫ 5%ВВРЗ +5%ТВРЗ\"/>
    </mc:Choice>
  </mc:AlternateContent>
  <bookViews>
    <workbookView xWindow="120" yWindow="105" windowWidth="15120" windowHeight="8010" firstSheet="1" activeTab="1"/>
  </bookViews>
  <sheets>
    <sheet name="2018" sheetId="1" state="hidden" r:id="rId1"/>
    <sheet name="2019" sheetId="2" r:id="rId2"/>
    <sheet name="Лист3" sheetId="3" r:id="rId3"/>
  </sheets>
  <definedNames>
    <definedName name="_xlnm._FilterDatabase" localSheetId="0" hidden="1">'2018'!$A$7:$J$235</definedName>
    <definedName name="Z_0A3C6566_B9F1_4C10_AA7A_D7F12312E720_.wvu.FilterData" localSheetId="0" hidden="1">'2018'!$A$7:$J$235</definedName>
    <definedName name="Z_113C2EC7_0C03_466C_BA9B_D3B11EEA592A_.wvu.FilterData" localSheetId="0" hidden="1">'2018'!$A$7:$J$235</definedName>
    <definedName name="Z_2DDD3642_0CA4_4A9B_AAFB_87C82D0B0FCD_.wvu.FilterData" localSheetId="0" hidden="1">'2018'!$A$7:$J$235</definedName>
    <definedName name="Z_4EBCE169_456C_4227_A7EC_9B107D5ACBBD_.wvu.FilterData" localSheetId="0" hidden="1">'2018'!$A$7:$J$235</definedName>
    <definedName name="Z_4FC1653A_C0F7_4C1E_BF7D_520602EAE178_.wvu.FilterData" localSheetId="0" hidden="1">'2018'!$A$7:$J$235</definedName>
    <definedName name="Z_5B6C5AE5_B8D6_4CBA_B8ED_DA5BDF10EAC6_.wvu.FilterData" localSheetId="0" hidden="1">'2018'!$A$7:$J$235</definedName>
    <definedName name="Z_6B1F6C0B_837B_45CF_A0F8_651CB94B223C_.wvu.FilterData" localSheetId="0" hidden="1">'2018'!$A$7:$J$235</definedName>
    <definedName name="Z_7700881E_4FD5_4ADC_A619_B47E80688E02_.wvu.FilterData" localSheetId="0" hidden="1">'2018'!$A$7:$J$235</definedName>
    <definedName name="Z_78CA43F5_3BD3_41C7_8D10_1ACF4B755644_.wvu.FilterData" localSheetId="0" hidden="1">'2018'!$A$7:$J$235</definedName>
    <definedName name="Z_8354DC19_BE27_47EE_A4F6_6F7A8B1D6DBD_.wvu.FilterData" localSheetId="0" hidden="1">'2018'!$A$7:$J$235</definedName>
    <definedName name="Z_85EBB5EA_D5EB_4002_A0DD_7FCE4EFABFB9_.wvu.FilterData" localSheetId="0" hidden="1">'2018'!$A$7:$J$235</definedName>
    <definedName name="Z_BE4CC0E6_3772_4C6B_815B_71889EE87803_.wvu.FilterData" localSheetId="0" hidden="1">'2018'!$A$7:$J$235</definedName>
    <definedName name="Z_DA40C6CD_6ADD_4038_8B1A_065985F4DCDE_.wvu.FilterData" localSheetId="0" hidden="1">'2018'!$A$7:$J$235</definedName>
    <definedName name="Z_DE41099A_9889_4E10_A6AF_60D054B80911_.wvu.FilterData" localSheetId="0" hidden="1">'2018'!$A$7:$J$235</definedName>
    <definedName name="Z_E8C39439_58F1_4755_BEC1_DEC1E5DFB892_.wvu.FilterData" localSheetId="0" hidden="1">'2018'!$A$7:$J$235</definedName>
  </definedNames>
  <calcPr calcId="152511"/>
  <customWorkbookViews>
    <customWorkbookView name="БлохинАВ - Личное представление" guid="{E8C39439-58F1-4755-BEC1-DEC1E5DFB892}" mergeInterval="0" personalView="1" maximized="1" xWindow="1" yWindow="1" windowWidth="1298" windowHeight="577" activeSheetId="2"/>
    <customWorkbookView name="НаумоваНА - Личное представление" guid="{6B1F6C0B-837B-45CF-A0F8-651CB94B223C}" mergeInterval="0" personalView="1" maximized="1" xWindow="1" yWindow="1" windowWidth="1356" windowHeight="538" activeSheetId="2"/>
    <customWorkbookView name="Пользователь - Личное представление" guid="{8354DC19-BE27-47EE-A4F6-6F7A8B1D6DBD}" mergeInterval="0" personalView="1" maximized="1" xWindow="-8" yWindow="-8" windowWidth="1382" windowHeight="744" activeSheetId="2"/>
    <customWorkbookView name="Пользователь Windows - Личное представление" guid="{4FC1653A-C0F7-4C1E-BF7D-520602EAE178}" mergeInterval="0" personalView="1" maximized="1" xWindow="1" yWindow="1" windowWidth="1366" windowHeight="538" activeSheetId="2"/>
    <customWorkbookView name="НечаеваОВ - Личное представление" guid="{DE41099A-9889-4E10-A6AF-60D054B80911}" mergeInterval="0" personalView="1" maximized="1" xWindow="1" yWindow="1" windowWidth="1366" windowHeight="538" activeSheetId="2"/>
    <customWorkbookView name="ГладковаГА - Личное представление" guid="{78CA43F5-3BD3-41C7-8D10-1ACF4B755644}" mergeInterval="0" personalView="1" maximized="1" xWindow="1" yWindow="1" windowWidth="1356" windowHeight="538" activeSheetId="2"/>
    <customWorkbookView name="Семёнов - Личное представление" guid="{5B6C5AE5-B8D6-4CBA-B8ED-DA5BDF10EAC6}" mergeInterval="0" personalView="1" maximized="1" xWindow="1" yWindow="1" windowWidth="1356" windowHeight="538" activeSheetId="2"/>
    <customWorkbookView name="КривенцеваИС - Личное представление" guid="{DA40C6CD-6ADD-4038-8B1A-065985F4DCDE}" mergeInterval="0" personalView="1" maximized="1" xWindow="1" yWindow="1" windowWidth="1436" windowHeight="670" activeSheetId="2"/>
    <customWorkbookView name="ГладышеваАА - Личное представление" guid="{2DDD3642-0CA4-4A9B-AAFB-87C82D0B0FCD}" mergeInterval="0" personalView="1" maximized="1" xWindow="1" yWindow="1" windowWidth="1356" windowHeight="538" activeSheetId="2"/>
    <customWorkbookView name="МаксимоваЮО - Личное представление" guid="{113C2EC7-0C03-466C-BA9B-D3B11EEA592A}" mergeInterval="0" personalView="1" maximized="1" xWindow="1" yWindow="1" windowWidth="1436" windowHeight="670" activeSheetId="2"/>
    <customWorkbookView name="РешетоваЛМ - Личное представление" guid="{85EBB5EA-D5EB-4002-A0DD-7FCE4EFABFB9}" mergeInterval="0" personalView="1" maximized="1" xWindow="1" yWindow="1" windowWidth="1356" windowHeight="538" activeSheetId="2"/>
    <customWorkbookView name="КоржовВА - Личное представление" guid="{4EBCE169-456C-4227-A7EC-9B107D5ACBBD}" mergeInterval="0" personalView="1" maximized="1" xWindow="1" yWindow="1" windowWidth="1276" windowHeight="684" activeSheetId="2"/>
    <customWorkbookView name="СычеваАЮ - Личное представление" guid="{7700881E-4FD5-4ADC-A619-B47E80688E02}" mergeInterval="0" personalView="1" maximized="1" xWindow="1" yWindow="1" windowWidth="1356" windowHeight="518" activeSheetId="2"/>
    <customWorkbookView name="Наумова Н.А. - Личное представление" guid="{BE4CC0E6-3772-4C6B-815B-71889EE87803}" mergeInterval="0" personalView="1" maximized="1" xWindow="-8" yWindow="-8" windowWidth="1456" windowHeight="876" activeSheetId="2"/>
    <customWorkbookView name="Сычева Анна Юрьевна - Личное представление" guid="{0A3C6566-B9F1-4C10-AA7A-D7F12312E720}" mergeInterval="0" personalView="1" maximized="1" xWindow="-8" yWindow="-8" windowWidth="1936" windowHeight="1034" activeSheetId="2" showComments="commIndAndComment"/>
  </customWorkbookViews>
</workbook>
</file>

<file path=xl/calcChain.xml><?xml version="1.0" encoding="utf-8"?>
<calcChain xmlns="http://schemas.openxmlformats.org/spreadsheetml/2006/main">
  <c r="I111" i="2" l="1"/>
  <c r="J111" i="2" s="1"/>
  <c r="I110" i="2"/>
  <c r="J110" i="2" s="1"/>
  <c r="I109" i="2"/>
  <c r="J109" i="2" s="1"/>
  <c r="I108" i="2"/>
  <c r="J108" i="2" s="1"/>
  <c r="I107" i="2"/>
  <c r="J107" i="2" s="1"/>
  <c r="I106" i="2"/>
  <c r="J106" i="2" s="1"/>
  <c r="I105" i="2"/>
  <c r="J105" i="2" s="1"/>
  <c r="I104" i="2"/>
  <c r="J104" i="2" s="1"/>
  <c r="I103" i="2"/>
  <c r="J103" i="2" s="1"/>
  <c r="I102" i="2"/>
  <c r="J102" i="2" s="1"/>
  <c r="I101" i="2"/>
  <c r="J101" i="2" s="1"/>
  <c r="I100" i="2"/>
  <c r="J100" i="2" s="1"/>
  <c r="I99" i="2"/>
  <c r="J99" i="2" s="1"/>
  <c r="I98" i="2"/>
  <c r="J98" i="2" s="1"/>
  <c r="I97" i="2"/>
  <c r="J97" i="2" s="1"/>
  <c r="I96" i="2"/>
  <c r="J96" i="2" s="1"/>
  <c r="I95" i="2"/>
  <c r="J95" i="2" s="1"/>
  <c r="I94" i="2"/>
  <c r="J94" i="2" s="1"/>
  <c r="I93" i="2"/>
  <c r="J93" i="2" s="1"/>
  <c r="I92" i="2"/>
  <c r="J92" i="2" s="1"/>
  <c r="I91" i="2"/>
  <c r="J91" i="2" s="1"/>
  <c r="I90" i="2"/>
  <c r="J90" i="2" s="1"/>
  <c r="I89" i="2"/>
  <c r="J89" i="2" s="1"/>
  <c r="I88" i="2"/>
  <c r="J88" i="2" s="1"/>
  <c r="I87" i="2"/>
  <c r="J87" i="2" s="1"/>
  <c r="I86" i="2"/>
  <c r="J86" i="2" s="1"/>
  <c r="I85" i="2"/>
  <c r="J85" i="2" s="1"/>
  <c r="I84" i="2"/>
  <c r="J84" i="2" s="1"/>
  <c r="I83" i="2"/>
  <c r="J83" i="2" s="1"/>
  <c r="I82" i="2"/>
  <c r="J82" i="2" s="1"/>
  <c r="I81" i="2"/>
  <c r="J81" i="2" s="1"/>
  <c r="I80" i="2"/>
  <c r="J80" i="2" s="1"/>
  <c r="I79" i="2"/>
  <c r="J79" i="2" s="1"/>
  <c r="I78" i="2"/>
  <c r="J78" i="2" s="1"/>
  <c r="I77" i="2"/>
  <c r="J77" i="2" s="1"/>
  <c r="I76" i="2"/>
  <c r="J76" i="2" s="1"/>
  <c r="I75" i="2"/>
  <c r="J75" i="2" s="1"/>
  <c r="I74" i="2"/>
  <c r="J74" i="2" s="1"/>
  <c r="I73" i="2"/>
  <c r="J73" i="2" s="1"/>
  <c r="I72" i="2"/>
  <c r="J72" i="2" s="1"/>
  <c r="I71" i="2"/>
  <c r="J71" i="2" s="1"/>
  <c r="I70" i="2"/>
  <c r="J70" i="2" s="1"/>
  <c r="I69" i="2"/>
  <c r="J69" i="2" s="1"/>
  <c r="I68" i="2"/>
  <c r="J68" i="2" s="1"/>
  <c r="I67" i="2"/>
  <c r="J67" i="2" s="1"/>
  <c r="I66" i="2"/>
  <c r="J66" i="2" s="1"/>
  <c r="I65" i="2"/>
  <c r="J65" i="2" s="1"/>
  <c r="I64" i="2"/>
  <c r="J64" i="2" s="1"/>
  <c r="I63" i="2"/>
  <c r="J63" i="2" s="1"/>
  <c r="I62" i="2"/>
  <c r="J62" i="2" s="1"/>
  <c r="I61" i="2"/>
  <c r="J61" i="2" s="1"/>
  <c r="I60" i="2"/>
  <c r="J60" i="2" s="1"/>
  <c r="I59" i="2"/>
  <c r="J59" i="2" s="1"/>
  <c r="I58" i="2"/>
  <c r="J58" i="2" s="1"/>
  <c r="I57" i="2"/>
  <c r="J57" i="2" s="1"/>
  <c r="I56" i="2"/>
  <c r="J56" i="2" s="1"/>
  <c r="I55" i="2"/>
  <c r="J55" i="2" s="1"/>
  <c r="I54" i="2"/>
  <c r="J54" i="2" s="1"/>
  <c r="I53" i="2"/>
  <c r="J53" i="2" s="1"/>
  <c r="I52" i="2"/>
  <c r="J52" i="2" s="1"/>
  <c r="I51" i="2"/>
  <c r="J51" i="2" s="1"/>
  <c r="I50" i="2"/>
  <c r="J50" i="2" s="1"/>
  <c r="I49" i="2"/>
  <c r="J49" i="2" s="1"/>
  <c r="I48" i="2"/>
  <c r="J48" i="2" s="1"/>
  <c r="I47" i="2"/>
  <c r="J47" i="2" s="1"/>
  <c r="I46" i="2"/>
  <c r="J46" i="2" s="1"/>
  <c r="I45" i="2"/>
  <c r="J45" i="2" s="1"/>
  <c r="I44" i="2"/>
  <c r="J44" i="2" s="1"/>
  <c r="I43" i="2"/>
  <c r="J43" i="2" s="1"/>
  <c r="I42" i="2"/>
  <c r="J42" i="2" s="1"/>
  <c r="I41" i="2"/>
  <c r="J41" i="2" s="1"/>
  <c r="I40" i="2"/>
  <c r="J40" i="2" s="1"/>
  <c r="I39" i="2"/>
  <c r="J39" i="2" s="1"/>
  <c r="I38" i="2"/>
  <c r="J38" i="2" s="1"/>
  <c r="I37" i="2"/>
  <c r="J37" i="2" s="1"/>
  <c r="I36" i="2"/>
  <c r="J36" i="2" s="1"/>
  <c r="I35" i="2"/>
  <c r="J35" i="2" s="1"/>
  <c r="I34" i="2"/>
  <c r="J34" i="2" s="1"/>
  <c r="I33" i="2"/>
  <c r="J33" i="2" s="1"/>
  <c r="I32" i="2"/>
  <c r="J32" i="2" s="1"/>
  <c r="I31" i="2"/>
  <c r="J31" i="2" s="1"/>
  <c r="I30" i="2"/>
  <c r="J30" i="2" s="1"/>
  <c r="I29" i="2"/>
  <c r="J29" i="2" s="1"/>
  <c r="I28" i="2"/>
  <c r="J28" i="2" s="1"/>
  <c r="I27" i="2"/>
  <c r="J27" i="2" s="1"/>
  <c r="I26" i="2"/>
  <c r="J26" i="2" s="1"/>
  <c r="I25" i="2"/>
  <c r="J25" i="2" s="1"/>
  <c r="I24" i="2"/>
  <c r="J24" i="2" s="1"/>
  <c r="I23" i="2"/>
  <c r="J23" i="2" s="1"/>
  <c r="I22" i="2"/>
  <c r="J22" i="2" s="1"/>
  <c r="I21" i="2"/>
  <c r="J21" i="2" s="1"/>
  <c r="I20" i="2"/>
  <c r="J20" i="2" s="1"/>
  <c r="I19" i="2"/>
  <c r="J19" i="2" s="1"/>
  <c r="I18" i="2"/>
  <c r="J18" i="2" s="1"/>
  <c r="I17" i="2"/>
  <c r="J17" i="2" s="1"/>
  <c r="I16" i="2"/>
  <c r="J16" i="2" s="1"/>
  <c r="I15" i="2"/>
  <c r="J15" i="2" s="1"/>
  <c r="I14" i="2"/>
  <c r="J14" i="2" s="1"/>
  <c r="I13" i="2"/>
  <c r="J13" i="2" s="1"/>
  <c r="I12" i="2"/>
  <c r="J12" i="2" s="1"/>
  <c r="I11" i="2"/>
  <c r="J11" i="2" s="1"/>
  <c r="I10" i="2"/>
  <c r="J10" i="2" s="1"/>
  <c r="I9" i="2"/>
  <c r="J9" i="2" s="1"/>
  <c r="I8" i="2"/>
  <c r="J8" i="2" s="1"/>
  <c r="I7" i="2"/>
  <c r="J7" i="2" s="1"/>
  <c r="J112" i="2" l="1"/>
  <c r="I112" i="2"/>
  <c r="I231" i="1"/>
  <c r="J231" i="1" s="1"/>
  <c r="I230" i="1"/>
  <c r="J230" i="1" s="1"/>
  <c r="I229" i="1"/>
  <c r="J229" i="1" s="1"/>
  <c r="I228" i="1"/>
  <c r="J228" i="1" s="1"/>
  <c r="I172" i="1" l="1"/>
  <c r="J172" i="1" s="1"/>
  <c r="I163" i="1"/>
  <c r="J163" i="1" s="1"/>
  <c r="I170" i="1"/>
  <c r="J170" i="1" s="1"/>
  <c r="I193" i="1"/>
  <c r="J193" i="1" s="1"/>
  <c r="I175" i="1"/>
  <c r="J175" i="1" s="1"/>
  <c r="I177" i="1"/>
  <c r="J177" i="1" s="1"/>
  <c r="I164" i="1"/>
  <c r="J164" i="1" s="1"/>
  <c r="I141" i="1"/>
  <c r="J141" i="1" s="1"/>
  <c r="I140" i="1"/>
  <c r="J140" i="1" s="1"/>
  <c r="I139" i="1"/>
  <c r="J139" i="1" s="1"/>
  <c r="I138" i="1"/>
  <c r="J138" i="1" s="1"/>
  <c r="I137" i="1"/>
  <c r="J137" i="1" s="1"/>
  <c r="I136" i="1"/>
  <c r="J136" i="1" s="1"/>
  <c r="I142" i="1"/>
  <c r="J142" i="1" s="1"/>
  <c r="I143" i="1"/>
  <c r="J143" i="1" s="1"/>
  <c r="I234" i="1" l="1"/>
  <c r="J234" i="1" s="1"/>
  <c r="I66" i="1"/>
  <c r="J66" i="1" s="1"/>
  <c r="I64" i="1"/>
  <c r="J64" i="1" s="1"/>
  <c r="I63" i="1"/>
  <c r="J63" i="1" s="1"/>
  <c r="I62" i="1"/>
  <c r="J62" i="1" s="1"/>
  <c r="I61" i="1"/>
  <c r="J61" i="1" s="1"/>
  <c r="I60" i="1"/>
  <c r="J60" i="1" s="1"/>
  <c r="I192" i="1"/>
  <c r="J192" i="1" s="1"/>
  <c r="I58" i="1"/>
  <c r="J58" i="1" s="1"/>
  <c r="I57" i="1"/>
  <c r="J57" i="1" s="1"/>
  <c r="I56" i="1"/>
  <c r="J56" i="1" s="1"/>
  <c r="I178" i="1"/>
  <c r="J178" i="1" s="1"/>
  <c r="I53" i="1"/>
  <c r="J53" i="1" s="1"/>
  <c r="I50" i="1"/>
  <c r="J50" i="1" s="1"/>
  <c r="I49" i="1"/>
  <c r="J49" i="1" s="1"/>
  <c r="I43" i="1"/>
  <c r="J43" i="1" s="1"/>
  <c r="I41" i="1"/>
  <c r="J41" i="1" s="1"/>
  <c r="I40" i="1"/>
  <c r="J40" i="1" s="1"/>
  <c r="I173" i="1"/>
  <c r="J173" i="1" s="1"/>
  <c r="I39" i="1"/>
  <c r="J39" i="1" s="1"/>
  <c r="I38" i="1"/>
  <c r="J38" i="1" s="1"/>
  <c r="I37" i="1"/>
  <c r="J37" i="1" s="1"/>
  <c r="I36" i="1"/>
  <c r="J36" i="1" s="1"/>
  <c r="I30" i="1"/>
  <c r="J30" i="1" s="1"/>
  <c r="I29" i="1"/>
  <c r="J29" i="1" s="1"/>
  <c r="I28" i="1"/>
  <c r="J28" i="1" s="1"/>
  <c r="I27" i="1"/>
  <c r="J27" i="1" s="1"/>
  <c r="I26" i="1"/>
  <c r="J26" i="1" s="1"/>
  <c r="I25" i="1"/>
  <c r="J25" i="1" s="1"/>
  <c r="I166" i="1"/>
  <c r="J166" i="1" s="1"/>
  <c r="I165" i="1"/>
  <c r="J165" i="1" s="1"/>
  <c r="I23" i="1"/>
  <c r="J23" i="1" s="1"/>
  <c r="I156" i="1"/>
  <c r="J156" i="1" s="1"/>
  <c r="I19" i="1"/>
  <c r="J19" i="1" s="1"/>
  <c r="I18" i="1"/>
  <c r="J18" i="1" s="1"/>
  <c r="I17" i="1"/>
  <c r="J17" i="1" s="1"/>
  <c r="I16" i="1"/>
  <c r="J16" i="1" s="1"/>
  <c r="I155" i="1"/>
  <c r="J155" i="1" s="1"/>
  <c r="I154" i="1"/>
  <c r="J154" i="1" s="1"/>
  <c r="I15" i="1"/>
  <c r="J15" i="1" s="1"/>
  <c r="I14" i="1"/>
  <c r="J14" i="1" s="1"/>
  <c r="I135" i="1"/>
  <c r="J135" i="1" s="1"/>
  <c r="I90" i="1"/>
  <c r="J90" i="1" s="1"/>
  <c r="I12" i="1"/>
  <c r="J12" i="1" s="1"/>
  <c r="I13" i="1"/>
  <c r="J13" i="1" s="1"/>
  <c r="I11" i="1"/>
  <c r="J11" i="1" s="1"/>
  <c r="I10" i="1"/>
  <c r="J10" i="1" s="1"/>
  <c r="I9" i="1"/>
  <c r="I52" i="1"/>
  <c r="J52" i="1" s="1"/>
  <c r="I225" i="1"/>
  <c r="J225" i="1" s="1"/>
  <c r="I55" i="1"/>
  <c r="J55" i="1" s="1"/>
  <c r="I54" i="1"/>
  <c r="J54" i="1" s="1"/>
  <c r="I232" i="1"/>
  <c r="J232" i="1" s="1"/>
  <c r="I24" i="1"/>
  <c r="J24" i="1" s="1"/>
  <c r="I227" i="1"/>
  <c r="J227" i="1" s="1"/>
  <c r="I35" i="1"/>
  <c r="J35" i="1" s="1"/>
  <c r="I34" i="1"/>
  <c r="J34" i="1" s="1"/>
  <c r="I33" i="1"/>
  <c r="J33" i="1" s="1"/>
  <c r="I204" i="1"/>
  <c r="J204" i="1" s="1"/>
  <c r="I203" i="1"/>
  <c r="J203" i="1" s="1"/>
  <c r="I202" i="1"/>
  <c r="J202" i="1" s="1"/>
  <c r="I201" i="1"/>
  <c r="J201" i="1" s="1"/>
  <c r="I200" i="1"/>
  <c r="J200" i="1" s="1"/>
  <c r="I199" i="1"/>
  <c r="J199" i="1" s="1"/>
  <c r="I198" i="1"/>
  <c r="J198" i="1" s="1"/>
  <c r="I153" i="1"/>
  <c r="J153" i="1" s="1"/>
  <c r="I151" i="1"/>
  <c r="J151" i="1" s="1"/>
  <c r="I150" i="1"/>
  <c r="J150" i="1" s="1"/>
  <c r="I149" i="1"/>
  <c r="J149" i="1" s="1"/>
  <c r="I148" i="1"/>
  <c r="J148" i="1" s="1"/>
  <c r="I147" i="1"/>
  <c r="J147" i="1" s="1"/>
  <c r="I152" i="1"/>
  <c r="J152" i="1" s="1"/>
  <c r="I146" i="1"/>
  <c r="J146" i="1" s="1"/>
  <c r="I145" i="1"/>
  <c r="J145" i="1" s="1"/>
  <c r="I144" i="1"/>
  <c r="J144" i="1" s="1"/>
  <c r="I89" i="1"/>
  <c r="J89" i="1" s="1"/>
  <c r="I88" i="1"/>
  <c r="J88" i="1" s="1"/>
  <c r="I87" i="1"/>
  <c r="J87" i="1" s="1"/>
  <c r="I86" i="1"/>
  <c r="J86" i="1" s="1"/>
  <c r="I85" i="1"/>
  <c r="J85" i="1" s="1"/>
  <c r="I84" i="1"/>
  <c r="J84" i="1" s="1"/>
  <c r="I83" i="1"/>
  <c r="J83" i="1" s="1"/>
  <c r="I82" i="1"/>
  <c r="J82" i="1" s="1"/>
  <c r="I81" i="1"/>
  <c r="J81" i="1" s="1"/>
  <c r="I80" i="1"/>
  <c r="J80" i="1" s="1"/>
  <c r="I79" i="1"/>
  <c r="J79" i="1" s="1"/>
  <c r="I78" i="1"/>
  <c r="J78" i="1" s="1"/>
  <c r="I77" i="1"/>
  <c r="J77" i="1" s="1"/>
  <c r="I76" i="1"/>
  <c r="J76" i="1" s="1"/>
  <c r="I75" i="1"/>
  <c r="J75" i="1" s="1"/>
  <c r="I74" i="1"/>
  <c r="J74" i="1" s="1"/>
  <c r="I73" i="1"/>
  <c r="J73" i="1" s="1"/>
  <c r="I72" i="1"/>
  <c r="J72" i="1" s="1"/>
  <c r="I71" i="1"/>
  <c r="J71" i="1" s="1"/>
  <c r="I70" i="1"/>
  <c r="J70" i="1" s="1"/>
  <c r="I69" i="1"/>
  <c r="J69" i="1" s="1"/>
  <c r="I224" i="1"/>
  <c r="J224" i="1" s="1"/>
  <c r="I222" i="1"/>
  <c r="J222" i="1" s="1"/>
  <c r="I221" i="1"/>
  <c r="J221" i="1" s="1"/>
  <c r="I220" i="1"/>
  <c r="J220" i="1" s="1"/>
  <c r="I219" i="1"/>
  <c r="J219" i="1" s="1"/>
  <c r="I218" i="1"/>
  <c r="J218" i="1" s="1"/>
  <c r="I217" i="1"/>
  <c r="J217" i="1" s="1"/>
  <c r="I223" i="1"/>
  <c r="J223" i="1" s="1"/>
  <c r="I216" i="1"/>
  <c r="J216" i="1" s="1"/>
  <c r="I215" i="1"/>
  <c r="J215" i="1" s="1"/>
  <c r="I214" i="1"/>
  <c r="J214" i="1" s="1"/>
  <c r="I207" i="1"/>
  <c r="J207" i="1" s="1"/>
  <c r="I205" i="1"/>
  <c r="J205" i="1" s="1"/>
  <c r="I213" i="1"/>
  <c r="J213" i="1" s="1"/>
  <c r="I206" i="1"/>
  <c r="J206" i="1" s="1"/>
  <c r="I212" i="1"/>
  <c r="J212" i="1" s="1"/>
  <c r="I211" i="1"/>
  <c r="J211" i="1" s="1"/>
  <c r="I210" i="1"/>
  <c r="J210" i="1" s="1"/>
  <c r="I209" i="1"/>
  <c r="J209" i="1" s="1"/>
  <c r="I208" i="1"/>
  <c r="J208" i="1" s="1"/>
  <c r="I180" i="1"/>
  <c r="J180" i="1" s="1"/>
  <c r="I188" i="1"/>
  <c r="J188" i="1" s="1"/>
  <c r="I187" i="1"/>
  <c r="J187" i="1" s="1"/>
  <c r="I186" i="1"/>
  <c r="J186" i="1" s="1"/>
  <c r="I185" i="1"/>
  <c r="J185" i="1" s="1"/>
  <c r="I184" i="1"/>
  <c r="J184" i="1" s="1"/>
  <c r="I179" i="1"/>
  <c r="J179" i="1" s="1"/>
  <c r="I183" i="1"/>
  <c r="J183" i="1" s="1"/>
  <c r="I182" i="1"/>
  <c r="J182" i="1" s="1"/>
  <c r="I181" i="1"/>
  <c r="J181" i="1" s="1"/>
  <c r="I190" i="1"/>
  <c r="J190" i="1" s="1"/>
  <c r="I191" i="1"/>
  <c r="J191" i="1" s="1"/>
  <c r="I189" i="1"/>
  <c r="J189" i="1" s="1"/>
  <c r="I158" i="1"/>
  <c r="J158" i="1" s="1"/>
  <c r="I157" i="1"/>
  <c r="J157" i="1" s="1"/>
  <c r="I162" i="1"/>
  <c r="J162" i="1" s="1"/>
  <c r="I160" i="1"/>
  <c r="J160" i="1" s="1"/>
  <c r="I159" i="1"/>
  <c r="J159" i="1" s="1"/>
  <c r="I161" i="1"/>
  <c r="J161" i="1" s="1"/>
  <c r="I134" i="1"/>
  <c r="J134" i="1" s="1"/>
  <c r="I133" i="1"/>
  <c r="J133" i="1" s="1"/>
  <c r="I132" i="1"/>
  <c r="J132" i="1" s="1"/>
  <c r="I131" i="1"/>
  <c r="J131" i="1" s="1"/>
  <c r="I129" i="1"/>
  <c r="J129" i="1" s="1"/>
  <c r="I128" i="1"/>
  <c r="J128" i="1" s="1"/>
  <c r="I127" i="1"/>
  <c r="J127" i="1" s="1"/>
  <c r="I126" i="1"/>
  <c r="J126" i="1" s="1"/>
  <c r="I125" i="1"/>
  <c r="J125" i="1" s="1"/>
  <c r="I124" i="1"/>
  <c r="J124" i="1" s="1"/>
  <c r="I123" i="1"/>
  <c r="J123" i="1" s="1"/>
  <c r="I122" i="1"/>
  <c r="J122" i="1" s="1"/>
  <c r="I121" i="1"/>
  <c r="J121" i="1" s="1"/>
  <c r="I120" i="1"/>
  <c r="J120" i="1" s="1"/>
  <c r="I119" i="1"/>
  <c r="J119" i="1" s="1"/>
  <c r="I118" i="1"/>
  <c r="J118" i="1" s="1"/>
  <c r="I117" i="1"/>
  <c r="J117" i="1" s="1"/>
  <c r="I116" i="1"/>
  <c r="J116" i="1" s="1"/>
  <c r="I115" i="1"/>
  <c r="J115" i="1" s="1"/>
  <c r="I114" i="1"/>
  <c r="J114" i="1" s="1"/>
  <c r="I113" i="1"/>
  <c r="J113" i="1" s="1"/>
  <c r="I112" i="1"/>
  <c r="J112" i="1" s="1"/>
  <c r="I111" i="1"/>
  <c r="J111" i="1" s="1"/>
  <c r="I110" i="1"/>
  <c r="J110" i="1" s="1"/>
  <c r="I109" i="1"/>
  <c r="J109" i="1" s="1"/>
  <c r="I108" i="1"/>
  <c r="J108" i="1" s="1"/>
  <c r="I107" i="1"/>
  <c r="J107" i="1" s="1"/>
  <c r="I106" i="1"/>
  <c r="J106" i="1" s="1"/>
  <c r="I105" i="1"/>
  <c r="J105" i="1" s="1"/>
  <c r="I104" i="1"/>
  <c r="J104" i="1" s="1"/>
  <c r="I130" i="1"/>
  <c r="J130" i="1" s="1"/>
  <c r="I99" i="1"/>
  <c r="J99" i="1" s="1"/>
  <c r="I98" i="1"/>
  <c r="J98" i="1" s="1"/>
  <c r="I97" i="1"/>
  <c r="J97" i="1" s="1"/>
  <c r="I96" i="1"/>
  <c r="J96" i="1" s="1"/>
  <c r="I95" i="1"/>
  <c r="J95" i="1" s="1"/>
  <c r="I103" i="1"/>
  <c r="J103" i="1" s="1"/>
  <c r="I94" i="1"/>
  <c r="J94" i="1" s="1"/>
  <c r="I93" i="1"/>
  <c r="J93" i="1" s="1"/>
  <c r="I92" i="1"/>
  <c r="J92" i="1" s="1"/>
  <c r="I102" i="1"/>
  <c r="J102" i="1" s="1"/>
  <c r="I91" i="1"/>
  <c r="J91" i="1" s="1"/>
  <c r="I101" i="1"/>
  <c r="J101" i="1" s="1"/>
  <c r="I100" i="1"/>
  <c r="J100" i="1" s="1"/>
  <c r="I45" i="1"/>
  <c r="J45" i="1" s="1"/>
  <c r="I65" i="1"/>
  <c r="J65" i="1" s="1"/>
  <c r="I31" i="1"/>
  <c r="J31" i="1" s="1"/>
  <c r="I226" i="1"/>
  <c r="J226" i="1" s="1"/>
  <c r="I233" i="1"/>
  <c r="J233" i="1" s="1"/>
  <c r="I47" i="1"/>
  <c r="J47" i="1" s="1"/>
  <c r="I46" i="1"/>
  <c r="J46" i="1" s="1"/>
  <c r="I21" i="1"/>
  <c r="J21" i="1" s="1"/>
  <c r="I20" i="1"/>
  <c r="J20" i="1" s="1"/>
  <c r="I22" i="1"/>
  <c r="J22" i="1" s="1"/>
  <c r="I59" i="1"/>
  <c r="J59" i="1" s="1"/>
  <c r="I48" i="1"/>
  <c r="J48" i="1" s="1"/>
  <c r="I51" i="1"/>
  <c r="J51" i="1" s="1"/>
  <c r="I44" i="1"/>
  <c r="J44" i="1" s="1"/>
  <c r="I42" i="1"/>
  <c r="J42" i="1" s="1"/>
  <c r="I171" i="1"/>
  <c r="J171" i="1" s="1"/>
  <c r="I32" i="1"/>
  <c r="J32" i="1" s="1"/>
  <c r="I194" i="1"/>
  <c r="J194" i="1" s="1"/>
  <c r="I176" i="1"/>
  <c r="J176" i="1" s="1"/>
  <c r="I169" i="1"/>
  <c r="J169" i="1" s="1"/>
  <c r="I196" i="1"/>
  <c r="J196" i="1" s="1"/>
  <c r="I197" i="1"/>
  <c r="J197" i="1" s="1"/>
  <c r="I168" i="1"/>
  <c r="J168" i="1" s="1"/>
  <c r="I174" i="1"/>
  <c r="J174" i="1" s="1"/>
  <c r="I167" i="1"/>
  <c r="J167" i="1" s="1"/>
  <c r="I195" i="1"/>
  <c r="J195" i="1" s="1"/>
  <c r="I68" i="1"/>
  <c r="J68" i="1" s="1"/>
  <c r="I67" i="1"/>
  <c r="J67" i="1" s="1"/>
  <c r="J9" i="1" l="1"/>
  <c r="I235" i="1"/>
  <c r="J235" i="1" s="1"/>
</calcChain>
</file>

<file path=xl/sharedStrings.xml><?xml version="1.0" encoding="utf-8"?>
<sst xmlns="http://schemas.openxmlformats.org/spreadsheetml/2006/main" count="1378" uniqueCount="548">
  <si>
    <t xml:space="preserve">№ п/п </t>
  </si>
  <si>
    <t>Наименование Товара</t>
  </si>
  <si>
    <t>Марка</t>
  </si>
  <si>
    <t>ГОСТ, ТУ</t>
  </si>
  <si>
    <t>Размер</t>
  </si>
  <si>
    <t>Ед. изм.</t>
  </si>
  <si>
    <t xml:space="preserve">Количество </t>
  </si>
  <si>
    <t>Предельная цена,  руб. без НДС</t>
  </si>
  <si>
    <t>Стоимость           руб. без НДС</t>
  </si>
  <si>
    <t>Стоимость      руб. с НДС</t>
  </si>
  <si>
    <t>БЕЛЬЕ НАТЕЛЬНОЕ</t>
  </si>
  <si>
    <t>компл.</t>
  </si>
  <si>
    <t>БЕЛЬЕ ТЕРМОСТОЙКОЕ</t>
  </si>
  <si>
    <t>ХАЛАТ БЕЛЫЙ</t>
  </si>
  <si>
    <t>шт.</t>
  </si>
  <si>
    <t>КОСТЮМ ПОВАРА</t>
  </si>
  <si>
    <t>НАРУКАВНИКИ ПВХ</t>
  </si>
  <si>
    <t>пар.</t>
  </si>
  <si>
    <t>КОСТЮМ СВАРЩИКА</t>
  </si>
  <si>
    <t>ШЛЕМ ШКПС</t>
  </si>
  <si>
    <t>ШЛЕМ ПЕСКОСТРУЙЩИКА</t>
  </si>
  <si>
    <t>КОСТЮМ ХЛОПЧАТОБУМАЖНЫЙ</t>
  </si>
  <si>
    <t>ПЕРЧАТКИ КАМЕРНЫЕ</t>
  </si>
  <si>
    <t xml:space="preserve">КРЮЧОК 2Х РОЖКОВЫЙ </t>
  </si>
  <si>
    <t>50Х50</t>
  </si>
  <si>
    <t>КРЮЧОК 3-Х РОЖКОВЫЙ</t>
  </si>
  <si>
    <t>ОЧКИ ЗАЩИТНЫЕ ЗАКРЫТЫЕ ДЛЯ ГАЗОСВАРКИ С НЕПРЯМОЙ ВЕНТИЛЯЦИЕЙ С АНТИЗАПОТЕВАЮЩИМ ПОКРЫТИЕМ ПРЕМИУМ 22, шт</t>
  </si>
  <si>
    <t xml:space="preserve">Полкодержатель </t>
  </si>
  <si>
    <t>5.4х0,1</t>
  </si>
  <si>
    <t>Петля четырехшарнирная BOYARD накл</t>
  </si>
  <si>
    <t>Ручка-скоба</t>
  </si>
  <si>
    <t>Защелка магнитная</t>
  </si>
  <si>
    <t>Замок</t>
  </si>
  <si>
    <t>Замок 406 нажимной</t>
  </si>
  <si>
    <t xml:space="preserve">Смазка железнодорожная ЛЗ ЦНИИ (У) </t>
  </si>
  <si>
    <t xml:space="preserve">ТУ 0254-013-00148820-99 </t>
  </si>
  <si>
    <t>кг</t>
  </si>
  <si>
    <t>КРАСКА ПОРОШКОВАЯ  ЭПОКСИДНО-ПОЛИЭФИРНАЯ</t>
  </si>
  <si>
    <t xml:space="preserve">RAL 1015 БЕЖЕВАЯ  </t>
  </si>
  <si>
    <t xml:space="preserve">ФЛЮС  СВАРОЧНЫЙ </t>
  </si>
  <si>
    <t xml:space="preserve"> АН-348А</t>
  </si>
  <si>
    <t>ГОСТ 9087-81</t>
  </si>
  <si>
    <t>ПЕСОК ФОРМОВОЧНЫЙ КВАРЦЕВЫЙ</t>
  </si>
  <si>
    <t>5К3О403 -0.315 - +0.2</t>
  </si>
  <si>
    <t>т</t>
  </si>
  <si>
    <t xml:space="preserve">Винт с полукруглой головкой ОЦ </t>
  </si>
  <si>
    <t xml:space="preserve">ГОСТ 17473-80 </t>
  </si>
  <si>
    <t>3х30</t>
  </si>
  <si>
    <t>шт</t>
  </si>
  <si>
    <t>ГОСТ 17473-80</t>
  </si>
  <si>
    <t xml:space="preserve"> 6х35</t>
  </si>
  <si>
    <t xml:space="preserve">ГОСТ 17475-80 </t>
  </si>
  <si>
    <t>ГОСТ 1491-80</t>
  </si>
  <si>
    <t>ГОСТ 15973-2005</t>
  </si>
  <si>
    <t xml:space="preserve"> ГОСТ 1640-015-55798700-2006 </t>
  </si>
  <si>
    <t>м</t>
  </si>
  <si>
    <t>ГОСТ 1145-80</t>
  </si>
  <si>
    <t>ГОСТ 7785-81</t>
  </si>
  <si>
    <t>ГОСТ 7798-70</t>
  </si>
  <si>
    <t>ГОСТ 5915-70</t>
  </si>
  <si>
    <t>ГОСТ 4028-63</t>
  </si>
  <si>
    <t>ГОСТ 397-79</t>
  </si>
  <si>
    <t xml:space="preserve">Металлорукав </t>
  </si>
  <si>
    <t xml:space="preserve">Р3-Ц-Х </t>
  </si>
  <si>
    <t xml:space="preserve">ТУ 22-5570-84  </t>
  </si>
  <si>
    <t>пог.м</t>
  </si>
  <si>
    <t>ТУ 22-5570-84</t>
  </si>
  <si>
    <t xml:space="preserve"> ТУ 22-5570-84</t>
  </si>
  <si>
    <t>Канат</t>
  </si>
  <si>
    <t>ГОСТ2688-80</t>
  </si>
  <si>
    <t>Канат стальной</t>
  </si>
  <si>
    <t>Проволока обыкновенная О-Ч</t>
  </si>
  <si>
    <t>ГОСТ 3282-74</t>
  </si>
  <si>
    <t>Проволока пружинная</t>
  </si>
  <si>
    <t>А-1-П</t>
  </si>
  <si>
    <t>ГОСТ 9389-75</t>
  </si>
  <si>
    <t xml:space="preserve">Электроды нержавеющие </t>
  </si>
  <si>
    <t xml:space="preserve"> ЦЛ 11 ОЗЛ </t>
  </si>
  <si>
    <t xml:space="preserve"> ГОСТ 9466-75 </t>
  </si>
  <si>
    <t>ТУ 197-001-58230383-2006</t>
  </si>
  <si>
    <t xml:space="preserve">Автоматический выключатель </t>
  </si>
  <si>
    <t xml:space="preserve">ВА-47-29 </t>
  </si>
  <si>
    <t>10А</t>
  </si>
  <si>
    <t xml:space="preserve"> ВА-47-29</t>
  </si>
  <si>
    <t>25А</t>
  </si>
  <si>
    <t>Амортизатор крепления рамы компрессора</t>
  </si>
  <si>
    <t>Арматура сигнальная  24В красная</t>
  </si>
  <si>
    <t>СКЛ</t>
  </si>
  <si>
    <t xml:space="preserve">Арматура сигнальная  </t>
  </si>
  <si>
    <t>СКЛ-11Б-2</t>
  </si>
  <si>
    <t>110В</t>
  </si>
  <si>
    <t xml:space="preserve">Вентилятор </t>
  </si>
  <si>
    <t>Т100</t>
  </si>
  <si>
    <t>ВПК-2112</t>
  </si>
  <si>
    <t>Выключатель скрытой проводки 2-х клавишный ЕВРО</t>
  </si>
  <si>
    <t>Выключатель скрытой проводки ЕВРО</t>
  </si>
  <si>
    <t xml:space="preserve">Геркон </t>
  </si>
  <si>
    <t>КЭМ-2</t>
  </si>
  <si>
    <t xml:space="preserve">Датчик </t>
  </si>
  <si>
    <t>6012.3829</t>
  </si>
  <si>
    <t>ТСМ 100 Ом</t>
  </si>
  <si>
    <t xml:space="preserve">Датчик температуры наружнего воздуха </t>
  </si>
  <si>
    <t>КДТ-50</t>
  </si>
  <si>
    <t xml:space="preserve">Держатель предохранителя </t>
  </si>
  <si>
    <t>ДП-35</t>
  </si>
  <si>
    <t>ППН-33</t>
  </si>
  <si>
    <t xml:space="preserve">Зажим наборный   </t>
  </si>
  <si>
    <t>ЗНИ</t>
  </si>
  <si>
    <t>2,5 мм</t>
  </si>
  <si>
    <t xml:space="preserve">Кабель-канал </t>
  </si>
  <si>
    <t>25х16 мм</t>
  </si>
  <si>
    <t xml:space="preserve">Клапан электромагнитный  </t>
  </si>
  <si>
    <t>КЭМ-15-14</t>
  </si>
  <si>
    <t xml:space="preserve">Колодка клеммная </t>
  </si>
  <si>
    <t>WAGO 262-130</t>
  </si>
  <si>
    <t xml:space="preserve">Конденсатор </t>
  </si>
  <si>
    <t>К50-29 10 мкФ 63В</t>
  </si>
  <si>
    <t>Конденсатор оксидно-электролитический алюминиевый</t>
  </si>
  <si>
    <t xml:space="preserve"> К50-35 
47 МКФ 160В</t>
  </si>
  <si>
    <t xml:space="preserve">КОНДЕНСАТОР ОКСИДНО-ЭЛЕКТРОЛИТИЧЕСКИЙ АЛЮМИНИЕВЫЙ </t>
  </si>
  <si>
    <t>К50-29 
47МКФ 63В В5</t>
  </si>
  <si>
    <t xml:space="preserve">Конденсатор оксидно-электролитический алюминиевый </t>
  </si>
  <si>
    <t>К50-35 
22 МКФ 63 В</t>
  </si>
  <si>
    <t xml:space="preserve">Конденсатор пусковой МВИЮ.670011.002 </t>
  </si>
  <si>
    <t>12,5мкФ 450В</t>
  </si>
  <si>
    <t xml:space="preserve">Конденсатор электрический SR </t>
  </si>
  <si>
    <t>1000 мкФ 63В</t>
  </si>
  <si>
    <t xml:space="preserve">Микропереключатель </t>
  </si>
  <si>
    <t xml:space="preserve">МП-2101 </t>
  </si>
  <si>
    <t xml:space="preserve">Микросхема </t>
  </si>
  <si>
    <t>OPA2134UA</t>
  </si>
  <si>
    <t>UC3842 AN</t>
  </si>
  <si>
    <t>КР142ЕН8Б</t>
  </si>
  <si>
    <t xml:space="preserve">МИНИКОНТАКТОР </t>
  </si>
  <si>
    <t>В7-30-01 12А</t>
  </si>
  <si>
    <t xml:space="preserve">Муфта переходная </t>
  </si>
  <si>
    <t>25х20</t>
  </si>
  <si>
    <t>Оптрон</t>
  </si>
  <si>
    <t xml:space="preserve"> TL 3845P</t>
  </si>
  <si>
    <t xml:space="preserve">Переключатель </t>
  </si>
  <si>
    <t>ПКГ-3П9Н- 6А</t>
  </si>
  <si>
    <t xml:space="preserve">Плавкая вставка </t>
  </si>
  <si>
    <t>ППН-33 25А</t>
  </si>
  <si>
    <t>Подрозетник под гипсокартон</t>
  </si>
  <si>
    <t xml:space="preserve"> C3 E3 </t>
  </si>
  <si>
    <t>68х45 мм</t>
  </si>
  <si>
    <t xml:space="preserve">Преобразователь  </t>
  </si>
  <si>
    <t>SD-150C-24</t>
  </si>
  <si>
    <t>24В</t>
  </si>
  <si>
    <t xml:space="preserve">РАЗЪЕМ ТОСОЛЬНОГО ДАТЧИКА  </t>
  </si>
  <si>
    <t>Розетка открытой проводки ЕВРО</t>
  </si>
  <si>
    <t>Розетка с защитными шторками</t>
  </si>
  <si>
    <t xml:space="preserve"> 250В 16А</t>
  </si>
  <si>
    <t>Розетка скрытой проводки ЕВРО (Легата)</t>
  </si>
  <si>
    <t xml:space="preserve">Светильник </t>
  </si>
  <si>
    <t>НДВ 10-25</t>
  </si>
  <si>
    <t>ПСХ-60 муз</t>
  </si>
  <si>
    <t xml:space="preserve">Секция нагревательная </t>
  </si>
  <si>
    <t>СМБЭ 
0020-020-1-09</t>
  </si>
  <si>
    <t xml:space="preserve">Стабилитрон </t>
  </si>
  <si>
    <t>КС515А</t>
  </si>
  <si>
    <t xml:space="preserve">Транзистор </t>
  </si>
  <si>
    <t>IRF740</t>
  </si>
  <si>
    <t xml:space="preserve">Транзистор биполярный </t>
  </si>
  <si>
    <t>КТ898А</t>
  </si>
  <si>
    <t xml:space="preserve">Электронагреватель  </t>
  </si>
  <si>
    <t>КЭН</t>
  </si>
  <si>
    <t>110/600</t>
  </si>
  <si>
    <t xml:space="preserve">Петля </t>
  </si>
  <si>
    <t>ПН-100</t>
  </si>
  <si>
    <t xml:space="preserve">Порошок для наплавки и напыления </t>
  </si>
  <si>
    <t>Т-ТЕРМО -50Р</t>
  </si>
  <si>
    <t xml:space="preserve">Болт с потайной головкой </t>
  </si>
  <si>
    <t xml:space="preserve">М12х90  </t>
  </si>
  <si>
    <t xml:space="preserve">Болт с шестигранной головкой </t>
  </si>
  <si>
    <t>М10х30</t>
  </si>
  <si>
    <t xml:space="preserve">М10х35 </t>
  </si>
  <si>
    <t xml:space="preserve">М10х50 </t>
  </si>
  <si>
    <t xml:space="preserve">М10х70 </t>
  </si>
  <si>
    <t xml:space="preserve">М10х80 </t>
  </si>
  <si>
    <t>М12х25</t>
  </si>
  <si>
    <t xml:space="preserve">М12х30 </t>
  </si>
  <si>
    <t xml:space="preserve">М12х40 </t>
  </si>
  <si>
    <t>М12х45</t>
  </si>
  <si>
    <t>М12х50</t>
  </si>
  <si>
    <t xml:space="preserve">М20х65 </t>
  </si>
  <si>
    <t xml:space="preserve">М20х80 </t>
  </si>
  <si>
    <t>М6х16</t>
  </si>
  <si>
    <t>М6х35</t>
  </si>
  <si>
    <t>М8х20</t>
  </si>
  <si>
    <t>М8х25</t>
  </si>
  <si>
    <t>М8х30</t>
  </si>
  <si>
    <t>М8х35</t>
  </si>
  <si>
    <t>М8х40</t>
  </si>
  <si>
    <t>М8х45</t>
  </si>
  <si>
    <t>DIN 7985</t>
  </si>
  <si>
    <t>8х20</t>
  </si>
  <si>
    <t>М4х12</t>
  </si>
  <si>
    <t xml:space="preserve">М4х14 </t>
  </si>
  <si>
    <t xml:space="preserve">М4х35 </t>
  </si>
  <si>
    <t>М5х20</t>
  </si>
  <si>
    <t xml:space="preserve">М6х16 </t>
  </si>
  <si>
    <t>М6х20</t>
  </si>
  <si>
    <t xml:space="preserve">М6х35 </t>
  </si>
  <si>
    <t>М3х20</t>
  </si>
  <si>
    <t>М4х8</t>
  </si>
  <si>
    <t>5х60</t>
  </si>
  <si>
    <t>8х35</t>
  </si>
  <si>
    <t>8х55</t>
  </si>
  <si>
    <t>М10х55</t>
  </si>
  <si>
    <t>М3х10</t>
  </si>
  <si>
    <t>М4х10</t>
  </si>
  <si>
    <t>М4х20</t>
  </si>
  <si>
    <t>М4х25</t>
  </si>
  <si>
    <t>М5х10</t>
  </si>
  <si>
    <t>М5х14</t>
  </si>
  <si>
    <t>М5х16</t>
  </si>
  <si>
    <t>М5х18</t>
  </si>
  <si>
    <t>М5х25</t>
  </si>
  <si>
    <t xml:space="preserve">М5х30 </t>
  </si>
  <si>
    <t>М5х40</t>
  </si>
  <si>
    <t xml:space="preserve">М6х12 </t>
  </si>
  <si>
    <t>Винт с потайной головкой  ОЦ</t>
  </si>
  <si>
    <t xml:space="preserve">Винт с потайной головкой ОЦ </t>
  </si>
  <si>
    <t xml:space="preserve">М6х20 </t>
  </si>
  <si>
    <t>М6х25</t>
  </si>
  <si>
    <t xml:space="preserve">М6х30 </t>
  </si>
  <si>
    <t>М6х50</t>
  </si>
  <si>
    <t xml:space="preserve">М6х60 </t>
  </si>
  <si>
    <t>Винт с потайной головкой ОЦ</t>
  </si>
  <si>
    <t xml:space="preserve">М8х16 </t>
  </si>
  <si>
    <t xml:space="preserve">М8х20 </t>
  </si>
  <si>
    <t xml:space="preserve">М8х25  </t>
  </si>
  <si>
    <t xml:space="preserve">М8х90 </t>
  </si>
  <si>
    <t>М4х40</t>
  </si>
  <si>
    <t xml:space="preserve">Гайка </t>
  </si>
  <si>
    <t>М10</t>
  </si>
  <si>
    <t>М12</t>
  </si>
  <si>
    <t>М20</t>
  </si>
  <si>
    <t>М22</t>
  </si>
  <si>
    <t>М8</t>
  </si>
  <si>
    <t xml:space="preserve">Гвоздь </t>
  </si>
  <si>
    <t>1,8х32</t>
  </si>
  <si>
    <t>2,0х40</t>
  </si>
  <si>
    <t>3,0х70</t>
  </si>
  <si>
    <t>3,5х90</t>
  </si>
  <si>
    <t>Гвоздь</t>
  </si>
  <si>
    <t xml:space="preserve"> 4х120</t>
  </si>
  <si>
    <t>1,6х25</t>
  </si>
  <si>
    <t>2х20</t>
  </si>
  <si>
    <t xml:space="preserve">Заклепка </t>
  </si>
  <si>
    <t>4,8х28</t>
  </si>
  <si>
    <t>Заклепка</t>
  </si>
  <si>
    <t xml:space="preserve"> 4,8х8</t>
  </si>
  <si>
    <t>DIN 7337</t>
  </si>
  <si>
    <t xml:space="preserve">Заклепка алюминиевая </t>
  </si>
  <si>
    <t>4х10</t>
  </si>
  <si>
    <t>Заклепка алюминиевая</t>
  </si>
  <si>
    <t xml:space="preserve"> 4х16</t>
  </si>
  <si>
    <t xml:space="preserve">Заклепка алюминиевая вытяжная </t>
  </si>
  <si>
    <t>4,8х18</t>
  </si>
  <si>
    <t xml:space="preserve"> ГОСТ 9897-88</t>
  </si>
  <si>
    <t>Р ИСО 11611-2011</t>
  </si>
  <si>
    <t>ГОСТ 27575-87</t>
  </si>
  <si>
    <t xml:space="preserve">Саморез  </t>
  </si>
  <si>
    <t>4х20</t>
  </si>
  <si>
    <t xml:space="preserve">Саморез </t>
  </si>
  <si>
    <t>3х25</t>
  </si>
  <si>
    <t>4,2х19</t>
  </si>
  <si>
    <t>4,2х25</t>
  </si>
  <si>
    <t>4,2х32</t>
  </si>
  <si>
    <t>5х30</t>
  </si>
  <si>
    <t>5х40</t>
  </si>
  <si>
    <t>ГОСТ 967933</t>
  </si>
  <si>
    <t>ГОСТ 12.4.029-76</t>
  </si>
  <si>
    <t>ТУ 38.309-09-346-93</t>
  </si>
  <si>
    <t>Саморез</t>
  </si>
  <si>
    <t xml:space="preserve"> 5х60</t>
  </si>
  <si>
    <t>6х40</t>
  </si>
  <si>
    <t>6х70</t>
  </si>
  <si>
    <t xml:space="preserve">DIN 968 </t>
  </si>
  <si>
    <t>DIN 7962</t>
  </si>
  <si>
    <t xml:space="preserve">Саморез со сверлом </t>
  </si>
  <si>
    <t>3,9х19</t>
  </si>
  <si>
    <t>DIN 7981</t>
  </si>
  <si>
    <t xml:space="preserve">Саморез с полусферической головкой  </t>
  </si>
  <si>
    <t>М 5,5х25</t>
  </si>
  <si>
    <t xml:space="preserve"> М 5,5х51</t>
  </si>
  <si>
    <t xml:space="preserve">Саморез со сверлом и пресс-шайбой </t>
  </si>
  <si>
    <t>DIN С021</t>
  </si>
  <si>
    <t>DIN 7504 P</t>
  </si>
  <si>
    <t>ГОСТ Р 12.4.235-2012ТР ТС 019/2011</t>
  </si>
  <si>
    <t xml:space="preserve">Фильтр </t>
  </si>
  <si>
    <t xml:space="preserve">ДОТ ПРО </t>
  </si>
  <si>
    <t>ГОСТ 12.4.131-83</t>
  </si>
  <si>
    <t>ЛИОТ-200</t>
  </si>
  <si>
    <t>ГОСТ 12.4.041-2011</t>
  </si>
  <si>
    <t>ГОСТ 53269-2009</t>
  </si>
  <si>
    <t>Шплинт</t>
  </si>
  <si>
    <t xml:space="preserve"> 10х71 </t>
  </si>
  <si>
    <t xml:space="preserve">Шплинт </t>
  </si>
  <si>
    <t xml:space="preserve">10х90 </t>
  </si>
  <si>
    <t xml:space="preserve">4х40 </t>
  </si>
  <si>
    <t xml:space="preserve">5х45 </t>
  </si>
  <si>
    <t xml:space="preserve">8х110 </t>
  </si>
  <si>
    <t xml:space="preserve">8х50 </t>
  </si>
  <si>
    <t xml:space="preserve">8х63 </t>
  </si>
  <si>
    <t>4х18</t>
  </si>
  <si>
    <t>4х13</t>
  </si>
  <si>
    <t>3х10</t>
  </si>
  <si>
    <t>3х18</t>
  </si>
  <si>
    <t>3х20</t>
  </si>
  <si>
    <t>4х16</t>
  </si>
  <si>
    <t>4х25</t>
  </si>
  <si>
    <t>4х30</t>
  </si>
  <si>
    <t>4х35</t>
  </si>
  <si>
    <t>4х45</t>
  </si>
  <si>
    <t>4х50</t>
  </si>
  <si>
    <t>5х25</t>
  </si>
  <si>
    <t>5х45</t>
  </si>
  <si>
    <t>5х50</t>
  </si>
  <si>
    <t>4х40</t>
  </si>
  <si>
    <t>3мм</t>
  </si>
  <si>
    <t>Барабан 20л</t>
  </si>
  <si>
    <t>ГОСТ 5089-2011</t>
  </si>
  <si>
    <t>Переносной аккумуляторный светодиодный светильник</t>
  </si>
  <si>
    <t>ГОСТ 4677-82</t>
  </si>
  <si>
    <t>96мм</t>
  </si>
  <si>
    <t>RS002SC.4</t>
  </si>
  <si>
    <t>220В 16А</t>
  </si>
  <si>
    <t xml:space="preserve">Петля рояльная </t>
  </si>
  <si>
    <t>500мм</t>
  </si>
  <si>
    <t>ГОСТ 12.4.035-78</t>
  </si>
  <si>
    <t>Н100А02/0110</t>
  </si>
  <si>
    <t>ГОСТ 13708-86</t>
  </si>
  <si>
    <t>ГОСТ Р 53149-2008</t>
  </si>
  <si>
    <t xml:space="preserve">Винт с полукруглой головкой ОЦ  </t>
  </si>
  <si>
    <t>Винт с полукруглой головкой ОЦ</t>
  </si>
  <si>
    <t>Винт с полукруглой головкой с полной резьбой ОЦ</t>
  </si>
  <si>
    <t>Винт с цилиндрической головкой ОЦ</t>
  </si>
  <si>
    <t xml:space="preserve">Выключатель путевой концевой  </t>
  </si>
  <si>
    <t>Шуруп с потайной головкой ОЦ</t>
  </si>
  <si>
    <t>Шуруп с потайной головкой  ОЦ</t>
  </si>
  <si>
    <t>ТЕРМОПРЕОБРАЗОВАТЕЛЬ СОПРОТИВЛЕНИЯ ПЛАТИНОВЫЙ</t>
  </si>
  <si>
    <t xml:space="preserve">ТСП-0193    </t>
  </si>
  <si>
    <t>ГОСТ 5918-73</t>
  </si>
  <si>
    <t>М16</t>
  </si>
  <si>
    <t>М24</t>
  </si>
  <si>
    <t>М30</t>
  </si>
  <si>
    <t xml:space="preserve">Гайка корончатая  </t>
  </si>
  <si>
    <t xml:space="preserve">Гайка корончатая </t>
  </si>
  <si>
    <t xml:space="preserve">Строп капроновый </t>
  </si>
  <si>
    <t>LAS102</t>
  </si>
  <si>
    <t>Р ЕН 398-2008</t>
  </si>
  <si>
    <t>Защелка магнитная большая</t>
  </si>
  <si>
    <t>Полкодержатель для стеклянной полки</t>
  </si>
  <si>
    <t>GECO</t>
  </si>
  <si>
    <t>Паста для очистки рук от сильных загрязнений туба 200мл.</t>
  </si>
  <si>
    <t>Крем восстанавливающий регенерирующий  100мл.</t>
  </si>
  <si>
    <t>ГОСТ 31460-2012</t>
  </si>
  <si>
    <t>ГОСТ 31696-2012</t>
  </si>
  <si>
    <t>Стеклозамок</t>
  </si>
  <si>
    <t>12мм</t>
  </si>
  <si>
    <t>Итого:</t>
  </si>
  <si>
    <t xml:space="preserve">  Приложение№3</t>
  </si>
  <si>
    <t xml:space="preserve">   </t>
  </si>
  <si>
    <t xml:space="preserve"> </t>
  </si>
  <si>
    <t xml:space="preserve">     №026/ТВРЗ/2017</t>
  </si>
  <si>
    <t xml:space="preserve">               к запросу котировок цен</t>
  </si>
  <si>
    <t xml:space="preserve">ФИНАНСОВО-КОММЕРЧЕСКОЕ ПРЕДЛОЖЕНИЕ </t>
  </si>
  <si>
    <t>24" января 2018 года</t>
  </si>
  <si>
    <t>ГОСТ 7668-80</t>
  </si>
  <si>
    <t>ГОСТ 3071-88</t>
  </si>
  <si>
    <t>ГОСТ 3077-80</t>
  </si>
  <si>
    <t>Количество</t>
  </si>
  <si>
    <t>Стоимость руб.без НДС</t>
  </si>
  <si>
    <t>Стоимость руб.с НДС</t>
  </si>
  <si>
    <t>Начальная (максимальная) цена  руб. без НДС</t>
  </si>
  <si>
    <t>ст. 3сп/пс</t>
  </si>
  <si>
    <t xml:space="preserve">ГОСТ 8240-97 </t>
  </si>
  <si>
    <t xml:space="preserve">Швеллер </t>
  </si>
  <si>
    <t>Швеллер</t>
  </si>
  <si>
    <t>Ø 4</t>
  </si>
  <si>
    <t>ст. 20</t>
  </si>
  <si>
    <t>ГОСТ 7415-75</t>
  </si>
  <si>
    <t>Ø 8</t>
  </si>
  <si>
    <t>Ø 10</t>
  </si>
  <si>
    <t xml:space="preserve">ст. 3сп/пс </t>
  </si>
  <si>
    <t>ГОСТ 2590-06</t>
  </si>
  <si>
    <t xml:space="preserve">Сталь круглая </t>
  </si>
  <si>
    <t xml:space="preserve"> ГОСТ 2590-06</t>
  </si>
  <si>
    <t>ГОСТ 2590-05</t>
  </si>
  <si>
    <t xml:space="preserve">ст. 45 </t>
  </si>
  <si>
    <t xml:space="preserve">ст. 3сп/пс  </t>
  </si>
  <si>
    <t>ст. 45</t>
  </si>
  <si>
    <t xml:space="preserve">Ø 20 </t>
  </si>
  <si>
    <t>Ø 6</t>
  </si>
  <si>
    <t>Ø 12</t>
  </si>
  <si>
    <t>Ø 18</t>
  </si>
  <si>
    <t xml:space="preserve">Ø 16 </t>
  </si>
  <si>
    <t xml:space="preserve">Ø 22 </t>
  </si>
  <si>
    <t xml:space="preserve">Ø 25 </t>
  </si>
  <si>
    <t xml:space="preserve">Ø 28 </t>
  </si>
  <si>
    <t xml:space="preserve">Ø 30 </t>
  </si>
  <si>
    <t xml:space="preserve">Ø 34 </t>
  </si>
  <si>
    <t xml:space="preserve">Ø 36 </t>
  </si>
  <si>
    <t>Ø 36</t>
  </si>
  <si>
    <t xml:space="preserve">Ø 40 </t>
  </si>
  <si>
    <t xml:space="preserve">Ø 45 </t>
  </si>
  <si>
    <t>Ø 50</t>
  </si>
  <si>
    <t>ГОСТ 1050-99</t>
  </si>
  <si>
    <t>ГОСТ 2879-2006</t>
  </si>
  <si>
    <t>ГОСТ 8509-93</t>
  </si>
  <si>
    <t>ГОСТ 19904-90</t>
  </si>
  <si>
    <t xml:space="preserve"> ГОСТ 19904-90</t>
  </si>
  <si>
    <t xml:space="preserve"> ст. 35 </t>
  </si>
  <si>
    <t xml:space="preserve">ст. 20 </t>
  </si>
  <si>
    <t>ст.08ПС</t>
  </si>
  <si>
    <t xml:space="preserve">ст. 08ПС </t>
  </si>
  <si>
    <t xml:space="preserve">Ø 50 </t>
  </si>
  <si>
    <t xml:space="preserve"> Ø 56 </t>
  </si>
  <si>
    <t xml:space="preserve">Ø 60 </t>
  </si>
  <si>
    <t xml:space="preserve"> Ø 220 </t>
  </si>
  <si>
    <t xml:space="preserve">Шестигранник </t>
  </si>
  <si>
    <t xml:space="preserve">Шестигранник  </t>
  </si>
  <si>
    <t xml:space="preserve">32х32х4 </t>
  </si>
  <si>
    <t xml:space="preserve">Сталь угловая </t>
  </si>
  <si>
    <t xml:space="preserve">40х40х4 </t>
  </si>
  <si>
    <t xml:space="preserve"> 45х45х4 </t>
  </si>
  <si>
    <t xml:space="preserve"> 63х63х5 </t>
  </si>
  <si>
    <t>75х75х8</t>
  </si>
  <si>
    <t xml:space="preserve"> 100х63х8 </t>
  </si>
  <si>
    <t xml:space="preserve">0,7х1250х2500 </t>
  </si>
  <si>
    <t>Сталь листовая х/к</t>
  </si>
  <si>
    <t>0,55х1250х2500</t>
  </si>
  <si>
    <t>ГОСТ 19903-74, ГОСТ 16523-97</t>
  </si>
  <si>
    <t xml:space="preserve">ст. 65Г </t>
  </si>
  <si>
    <t xml:space="preserve">1,0х1000х2000 </t>
  </si>
  <si>
    <t xml:space="preserve">ст.08ПС </t>
  </si>
  <si>
    <t xml:space="preserve">1,0х1250х2500 </t>
  </si>
  <si>
    <t>ГОСТ  19903-74</t>
  </si>
  <si>
    <t>ГОСТ 19903-74</t>
  </si>
  <si>
    <t xml:space="preserve"> ГОСТ  19903-74</t>
  </si>
  <si>
    <t xml:space="preserve">ГОСТ 19903-74 </t>
  </si>
  <si>
    <t xml:space="preserve"> ГОСТ 8568-77</t>
  </si>
  <si>
    <t>ст.60С2А</t>
  </si>
  <si>
    <t xml:space="preserve"> ст. 3сп/пс </t>
  </si>
  <si>
    <t>ст.45</t>
  </si>
  <si>
    <t>ст. 09Г2С</t>
  </si>
  <si>
    <t xml:space="preserve">1,5х1250х2500 </t>
  </si>
  <si>
    <t>1,5х1250х2500</t>
  </si>
  <si>
    <t xml:space="preserve">2,0х1250х2500 </t>
  </si>
  <si>
    <t xml:space="preserve">2,0мм </t>
  </si>
  <si>
    <t xml:space="preserve"> 2,5х1250х2500 </t>
  </si>
  <si>
    <t xml:space="preserve">3,0х1250х2500 </t>
  </si>
  <si>
    <t xml:space="preserve">4,0х1500х6000 </t>
  </si>
  <si>
    <t xml:space="preserve">4х1500х6000 </t>
  </si>
  <si>
    <t xml:space="preserve"> 4,0х1500х6000 </t>
  </si>
  <si>
    <t xml:space="preserve"> 5,0х1500х6000 </t>
  </si>
  <si>
    <t xml:space="preserve">6,0х1500х6000 </t>
  </si>
  <si>
    <t xml:space="preserve">8х1500х6000 </t>
  </si>
  <si>
    <t xml:space="preserve">10х1500х6000 </t>
  </si>
  <si>
    <t xml:space="preserve">12х1500х6000 </t>
  </si>
  <si>
    <t xml:space="preserve">14х1500х6000 </t>
  </si>
  <si>
    <t xml:space="preserve">20х1500х6000 </t>
  </si>
  <si>
    <t xml:space="preserve">25х1500х6000 </t>
  </si>
  <si>
    <t>ГОСТ 3262-75</t>
  </si>
  <si>
    <t xml:space="preserve"> ГОСТ 3262-75</t>
  </si>
  <si>
    <t xml:space="preserve">15х2,8 </t>
  </si>
  <si>
    <t xml:space="preserve">Труба водогазопроводная </t>
  </si>
  <si>
    <t xml:space="preserve">20х2,8 </t>
  </si>
  <si>
    <t>Труба водогазопроводная</t>
  </si>
  <si>
    <t xml:space="preserve">25х3,2 </t>
  </si>
  <si>
    <t xml:space="preserve">32х3,2 </t>
  </si>
  <si>
    <t xml:space="preserve">50х3,5 </t>
  </si>
  <si>
    <t xml:space="preserve">Труба водогазопроводная  </t>
  </si>
  <si>
    <t xml:space="preserve">  65х4 </t>
  </si>
  <si>
    <t xml:space="preserve"> 15х2,8 </t>
  </si>
  <si>
    <t xml:space="preserve">Труба водогазопроводная оцинкованная </t>
  </si>
  <si>
    <t xml:space="preserve"> 32х3,2 </t>
  </si>
  <si>
    <t xml:space="preserve">32х4 </t>
  </si>
  <si>
    <t xml:space="preserve"> 40х3,5 </t>
  </si>
  <si>
    <t xml:space="preserve"> 50х3,5</t>
  </si>
  <si>
    <t>ГОСТ  8732-78</t>
  </si>
  <si>
    <t xml:space="preserve"> ГОСТ 10704-91</t>
  </si>
  <si>
    <t>16х1,2</t>
  </si>
  <si>
    <t xml:space="preserve">Труба электросварная </t>
  </si>
  <si>
    <t>ГОСТ 10704-91</t>
  </si>
  <si>
    <t xml:space="preserve">48х2,0 </t>
  </si>
  <si>
    <t xml:space="preserve">89х3,5 </t>
  </si>
  <si>
    <t xml:space="preserve">159х4,5 </t>
  </si>
  <si>
    <t xml:space="preserve"> ГОСТ  8734-78 </t>
  </si>
  <si>
    <t>27х3,2</t>
  </si>
  <si>
    <t xml:space="preserve">Труба бесшовная холоднодеформированная </t>
  </si>
  <si>
    <t xml:space="preserve">ГОСТ  8734-78 </t>
  </si>
  <si>
    <t xml:space="preserve">34х4 </t>
  </si>
  <si>
    <t xml:space="preserve">42х4 </t>
  </si>
  <si>
    <t>42х6</t>
  </si>
  <si>
    <t xml:space="preserve">21х3 </t>
  </si>
  <si>
    <t>Труба бесшовная холоднодеформированная</t>
  </si>
  <si>
    <t xml:space="preserve">Круг калиброванный  </t>
  </si>
  <si>
    <t xml:space="preserve">Круг калиброванный </t>
  </si>
  <si>
    <t>Сталь круглая</t>
  </si>
  <si>
    <t xml:space="preserve">Сталь листовая оцинк. </t>
  </si>
  <si>
    <t xml:space="preserve">Сталь листовая </t>
  </si>
  <si>
    <t>Сталь листовая</t>
  </si>
  <si>
    <t xml:space="preserve">Сталь листовая рифленая </t>
  </si>
  <si>
    <t>ГОСТ 19281-89</t>
  </si>
  <si>
    <t>Заместитель директора по коммерческой работе</t>
  </si>
  <si>
    <t>Давлюд Д.В.</t>
  </si>
  <si>
    <t xml:space="preserve">                                                                                                                                                                                                                     </t>
  </si>
  <si>
    <t>Объем и сроки поставки каждой партии Товара согласовываются сторонами в Спецификациях.</t>
  </si>
  <si>
    <t xml:space="preserve"> Ø 60</t>
  </si>
  <si>
    <t>50х50х5</t>
  </si>
  <si>
    <t xml:space="preserve">16х1500х6000 </t>
  </si>
  <si>
    <t xml:space="preserve">133х4,5 </t>
  </si>
  <si>
    <t>Труба бесшовная горячедеформированная</t>
  </si>
  <si>
    <t>114х8</t>
  </si>
  <si>
    <t>127х5</t>
  </si>
  <si>
    <t>ст.40Х</t>
  </si>
  <si>
    <t xml:space="preserve"> ГОСТ 2590-06 </t>
  </si>
  <si>
    <t xml:space="preserve">Полоса 12х150х4100 </t>
  </si>
  <si>
    <t>ст. 60С2А</t>
  </si>
  <si>
    <t xml:space="preserve">12х150х4100 </t>
  </si>
  <si>
    <t xml:space="preserve">Сталь круглая Ø 10 </t>
  </si>
  <si>
    <t xml:space="preserve">ГОСТ 2590-06 </t>
  </si>
  <si>
    <t xml:space="preserve">Ø 10 </t>
  </si>
  <si>
    <t xml:space="preserve">Сталь круглая Ø 14 </t>
  </si>
  <si>
    <t xml:space="preserve">Ø 14 </t>
  </si>
  <si>
    <t xml:space="preserve">Сталь круглая Ø 25 </t>
  </si>
  <si>
    <t>ст. Р6М5Ф3</t>
  </si>
  <si>
    <t xml:space="preserve">Сталь круглая Ø 30 </t>
  </si>
  <si>
    <t>ст. Х12Ф1</t>
  </si>
  <si>
    <t xml:space="preserve">Сталь круглая Ø 60 </t>
  </si>
  <si>
    <t xml:space="preserve"> Ø 60 </t>
  </si>
  <si>
    <t xml:space="preserve">Сталь листовая 1,0х1200х4100 </t>
  </si>
  <si>
    <t xml:space="preserve">ст.5ПС </t>
  </si>
  <si>
    <t xml:space="preserve"> 1,0х1200х4100 </t>
  </si>
  <si>
    <t xml:space="preserve">Сталь листовая 1,5х1200х4100 </t>
  </si>
  <si>
    <t xml:space="preserve"> 1,5х1200х4100 </t>
  </si>
  <si>
    <t xml:space="preserve">Сталь листовая 2,0х1000х2000 </t>
  </si>
  <si>
    <t xml:space="preserve"> ст. 9ХС</t>
  </si>
  <si>
    <t xml:space="preserve">2,0х1000х2000 </t>
  </si>
  <si>
    <t>ст. ХВГ</t>
  </si>
  <si>
    <t xml:space="preserve">Сталь листовая 8,0х1700х5200 </t>
  </si>
  <si>
    <t xml:space="preserve">8,0х1700х5200 </t>
  </si>
  <si>
    <t>Приложение №5</t>
  </si>
  <si>
    <t>к запросу котировок цен №135/ТВРЗ/2023</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</si>
</sst>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
    <numFmt numFmtId="165" formatCode="#,##0.000;[Red]\-#,##0.000"/>
  </numFmts>
  <fonts count="28" x14ac:knownFonts="1">
    <font>
      <sz val="11"/>
      <color theme="1"/>
      <name val="Calibri"/>
      <family val="2"/>
      <charset val="204"/>
      <scheme val="minor"/>
    </font>
    <font>
      <sz val="10"/>
      <name val="Times New Roman"/>
      <family val="1"/>
      <charset val="204"/>
    </font>
    <font>
      <sz val="10"/>
      <name val="Arial"/>
      <family val="2"/>
      <charset val="204"/>
    </font>
    <font>
      <sz val="14"/>
      <name val="Times New Roman"/>
      <family val="1"/>
      <charset val="204"/>
    </font>
    <font>
      <sz val="10"/>
      <name val="Helv"/>
      <charset val="204"/>
    </font>
    <font>
      <sz val="12"/>
      <name val="Times New Roman"/>
      <family val="1"/>
      <charset val="204"/>
    </font>
    <font>
      <sz val="11"/>
      <name val="Arial"/>
      <family val="2"/>
      <charset val="204"/>
    </font>
    <font>
      <sz val="8"/>
      <name val="Arial"/>
      <family val="2"/>
    </font>
    <font>
      <b/>
      <sz val="9"/>
      <name val="Times New Roman"/>
      <family val="1"/>
      <charset val="204"/>
    </font>
    <font>
      <sz val="9"/>
      <name val="Times New Roman"/>
      <family val="1"/>
      <charset val="204"/>
    </font>
    <font>
      <sz val="9"/>
      <color indexed="8"/>
      <name val="Times New Roman"/>
      <family val="1"/>
      <charset val="204"/>
    </font>
    <font>
      <sz val="9"/>
      <color rgb="FF000000"/>
      <name val="Times New Roman"/>
      <family val="1"/>
      <charset val="204"/>
    </font>
    <font>
      <sz val="9"/>
      <color theme="1"/>
      <name val="Times New Roman"/>
      <family val="1"/>
      <charset val="204"/>
    </font>
    <font>
      <u/>
      <sz val="9"/>
      <name val="Times New Roman"/>
      <family val="1"/>
      <charset val="204"/>
    </font>
    <font>
      <i/>
      <sz val="9"/>
      <name val="Times New Roman"/>
      <family val="1"/>
      <charset val="204"/>
    </font>
    <font>
      <b/>
      <sz val="10"/>
      <name val="Arial"/>
      <family val="2"/>
      <charset val="204"/>
    </font>
    <font>
      <sz val="10"/>
      <color rgb="FFFF0000"/>
      <name val="Arial"/>
      <family val="2"/>
      <charset val="204"/>
    </font>
    <font>
      <sz val="8"/>
      <color indexed="8"/>
      <name val="Arial"/>
      <family val="2"/>
      <charset val="1"/>
    </font>
    <font>
      <b/>
      <sz val="12"/>
      <name val="Times New Roman"/>
      <family val="1"/>
      <charset val="204"/>
    </font>
    <font>
      <sz val="8"/>
      <name val="Times New Roman"/>
      <family val="1"/>
      <charset val="204"/>
    </font>
    <font>
      <sz val="8"/>
      <name val="Arial"/>
      <family val="2"/>
      <charset val="204"/>
    </font>
    <font>
      <sz val="12"/>
      <color rgb="FF000000"/>
      <name val="Times New Roman"/>
      <family val="1"/>
      <charset val="204"/>
    </font>
    <font>
      <sz val="12"/>
      <color indexed="8"/>
      <name val="Times New Roman"/>
      <family val="1"/>
      <charset val="204"/>
    </font>
    <font>
      <sz val="14"/>
      <color theme="1"/>
      <name val="Times New Roman"/>
      <family val="1"/>
      <charset val="204"/>
    </font>
    <font>
      <b/>
      <sz val="12"/>
      <color theme="1"/>
      <name val="Times New Roman"/>
      <family val="1"/>
      <charset val="204"/>
    </font>
    <font>
      <sz val="12"/>
      <color theme="1"/>
      <name val="Times New Roman"/>
      <family val="1"/>
      <charset val="204"/>
    </font>
    <font>
      <sz val="11"/>
      <name val="Times New Roman"/>
      <family val="1"/>
      <charset val="204"/>
    </font>
    <font>
      <sz val="11"/>
      <color rgb="FF000000"/>
      <name val="Times New Roman"/>
      <family val="1"/>
      <charset val="204"/>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8">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0"/>
      </left>
      <right style="thin">
        <color indexed="60"/>
      </right>
      <top style="thin">
        <color indexed="60"/>
      </top>
      <bottom style="thin">
        <color indexed="60"/>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s>
  <cellStyleXfs count="5">
    <xf numFmtId="0" fontId="0" fillId="0" borderId="0"/>
    <xf numFmtId="0" fontId="4" fillId="0" borderId="0"/>
    <xf numFmtId="0" fontId="7" fillId="0" borderId="0"/>
    <xf numFmtId="0" fontId="7" fillId="0" borderId="0"/>
    <xf numFmtId="0" fontId="7" fillId="0" borderId="0"/>
  </cellStyleXfs>
  <cellXfs count="144">
    <xf numFmtId="0" fontId="0" fillId="0" borderId="0" xfId="0"/>
    <xf numFmtId="0" fontId="1" fillId="2" borderId="0" xfId="0" applyFont="1" applyFill="1" applyAlignment="1">
      <alignment horizontal="center"/>
    </xf>
    <xf numFmtId="0" fontId="1" fillId="2" borderId="0" xfId="0" applyFont="1" applyFill="1"/>
    <xf numFmtId="0" fontId="2" fillId="2" borderId="0" xfId="0" applyFont="1" applyFill="1"/>
    <xf numFmtId="0" fontId="3" fillId="2" borderId="0" xfId="0" applyFont="1" applyFill="1" applyAlignment="1">
      <alignment horizontal="left"/>
    </xf>
    <xf numFmtId="0" fontId="5" fillId="2" borderId="0" xfId="0" applyFont="1" applyFill="1" applyAlignment="1">
      <alignment horizontal="left"/>
    </xf>
    <xf numFmtId="0" fontId="6" fillId="2" borderId="0" xfId="0" applyFont="1" applyFill="1"/>
    <xf numFmtId="0" fontId="2" fillId="2" borderId="0" xfId="0" applyFont="1" applyFill="1" applyAlignment="1">
      <alignment horizontal="center"/>
    </xf>
    <xf numFmtId="0" fontId="1" fillId="2" borderId="0" xfId="0" applyFont="1" applyFill="1" applyAlignment="1">
      <alignment wrapText="1"/>
    </xf>
    <xf numFmtId="0" fontId="2" fillId="2" borderId="0" xfId="0" applyFont="1" applyFill="1" applyAlignment="1">
      <alignment wrapText="1"/>
    </xf>
    <xf numFmtId="0" fontId="2" fillId="2" borderId="0" xfId="0" applyFont="1" applyFill="1" applyAlignment="1">
      <alignment horizontal="left" wrapText="1"/>
    </xf>
    <xf numFmtId="0" fontId="8" fillId="2" borderId="1" xfId="0" applyFont="1" applyFill="1" applyBorder="1" applyAlignment="1">
      <alignment horizontal="center" vertical="center" wrapText="1"/>
    </xf>
    <xf numFmtId="49" fontId="8" fillId="2" borderId="2" xfId="1" applyNumberFormat="1" applyFont="1" applyFill="1" applyBorder="1" applyAlignment="1">
      <alignment horizontal="center" vertical="center" wrapText="1"/>
    </xf>
    <xf numFmtId="4" fontId="8" fillId="2" borderId="2" xfId="0" applyNumberFormat="1" applyFont="1" applyFill="1" applyBorder="1" applyAlignment="1">
      <alignment horizontal="center" vertical="center" wrapText="1"/>
    </xf>
    <xf numFmtId="0" fontId="8" fillId="2" borderId="1" xfId="0" applyNumberFormat="1" applyFont="1" applyFill="1" applyBorder="1" applyAlignment="1">
      <alignment horizontal="center" vertical="center" wrapText="1"/>
    </xf>
    <xf numFmtId="0" fontId="8" fillId="2" borderId="2" xfId="0" applyNumberFormat="1" applyFont="1" applyFill="1" applyBorder="1" applyAlignment="1">
      <alignment horizontal="left" vertical="center" wrapText="1"/>
    </xf>
    <xf numFmtId="0" fontId="8" fillId="2" borderId="2" xfId="0" applyNumberFormat="1" applyFont="1" applyFill="1" applyBorder="1" applyAlignment="1">
      <alignment horizontal="center" vertical="center" wrapText="1"/>
    </xf>
    <xf numFmtId="0" fontId="9" fillId="2" borderId="2" xfId="0" applyFont="1" applyFill="1" applyBorder="1" applyAlignment="1">
      <alignment horizontal="center" vertical="center" wrapText="1"/>
    </xf>
    <xf numFmtId="0" fontId="9" fillId="2" borderId="2" xfId="0" applyFont="1" applyFill="1" applyBorder="1" applyAlignment="1">
      <alignment vertical="top" wrapText="1"/>
    </xf>
    <xf numFmtId="0" fontId="9" fillId="2" borderId="2" xfId="0" applyFont="1" applyFill="1" applyBorder="1" applyAlignment="1">
      <alignment horizontal="center" vertical="center"/>
    </xf>
    <xf numFmtId="0" fontId="9" fillId="2" borderId="2" xfId="0" applyFont="1" applyFill="1" applyBorder="1" applyAlignment="1">
      <alignment wrapText="1"/>
    </xf>
    <xf numFmtId="0" fontId="9" fillId="2" borderId="2" xfId="0" applyFont="1" applyFill="1" applyBorder="1"/>
    <xf numFmtId="0" fontId="9" fillId="2" borderId="2" xfId="0" applyFont="1" applyFill="1" applyBorder="1" applyAlignment="1">
      <alignment horizontal="left" wrapText="1"/>
    </xf>
    <xf numFmtId="0" fontId="9" fillId="2" borderId="2" xfId="0" applyFont="1" applyFill="1" applyBorder="1" applyAlignment="1">
      <alignment horizontal="center"/>
    </xf>
    <xf numFmtId="165" fontId="9" fillId="2" borderId="2" xfId="2" applyNumberFormat="1" applyFont="1" applyFill="1" applyBorder="1" applyAlignment="1">
      <alignment horizontal="center" vertical="center" wrapText="1"/>
    </xf>
    <xf numFmtId="0" fontId="9" fillId="2" borderId="2" xfId="2" applyNumberFormat="1" applyFont="1" applyFill="1" applyBorder="1" applyAlignment="1">
      <alignment vertical="top" wrapText="1"/>
    </xf>
    <xf numFmtId="0" fontId="13" fillId="2" borderId="2" xfId="0" applyFont="1" applyFill="1" applyBorder="1" applyAlignment="1">
      <alignment horizontal="center" vertical="center"/>
    </xf>
    <xf numFmtId="49" fontId="8" fillId="2" borderId="2" xfId="1" applyNumberFormat="1" applyFont="1" applyFill="1" applyBorder="1" applyAlignment="1">
      <alignment horizontal="center" vertical="center"/>
    </xf>
    <xf numFmtId="0" fontId="2" fillId="2" borderId="2" xfId="0" applyFont="1" applyFill="1" applyBorder="1" applyAlignment="1">
      <alignment horizontal="center"/>
    </xf>
    <xf numFmtId="0" fontId="2" fillId="2" borderId="2" xfId="0" applyFont="1" applyFill="1" applyBorder="1" applyAlignment="1">
      <alignment wrapText="1"/>
    </xf>
    <xf numFmtId="0" fontId="2" fillId="2" borderId="2" xfId="0" applyFont="1" applyFill="1" applyBorder="1"/>
    <xf numFmtId="0" fontId="16" fillId="2" borderId="0" xfId="0" applyFont="1" applyFill="1"/>
    <xf numFmtId="0" fontId="1" fillId="2" borderId="0" xfId="0" applyFont="1" applyFill="1" applyAlignment="1">
      <alignment horizontal="center" vertical="center"/>
    </xf>
    <xf numFmtId="4" fontId="9" fillId="2" borderId="2" xfId="0" applyNumberFormat="1" applyFont="1" applyFill="1" applyBorder="1" applyAlignment="1">
      <alignment horizontal="center" vertical="center" wrapText="1"/>
    </xf>
    <xf numFmtId="4" fontId="9" fillId="2" borderId="2" xfId="0" applyNumberFormat="1" applyFont="1" applyFill="1" applyBorder="1" applyAlignment="1">
      <alignment horizontal="center" vertical="center"/>
    </xf>
    <xf numFmtId="4" fontId="9" fillId="2" borderId="2" xfId="2" applyNumberFormat="1" applyFont="1" applyFill="1" applyBorder="1" applyAlignment="1">
      <alignment horizontal="center" vertical="center" wrapText="1"/>
    </xf>
    <xf numFmtId="4" fontId="15" fillId="2" borderId="2" xfId="0" applyNumberFormat="1" applyFont="1" applyFill="1" applyBorder="1" applyAlignment="1">
      <alignment horizontal="center" vertical="center"/>
    </xf>
    <xf numFmtId="0" fontId="2" fillId="2" borderId="0" xfId="0" applyFont="1" applyFill="1" applyAlignment="1">
      <alignment horizontal="center" vertical="center"/>
    </xf>
    <xf numFmtId="4" fontId="2" fillId="2" borderId="0" xfId="0" applyNumberFormat="1" applyFont="1" applyFill="1" applyAlignment="1">
      <alignment horizontal="center" vertical="center"/>
    </xf>
    <xf numFmtId="0" fontId="12" fillId="2" borderId="2" xfId="0" applyFont="1" applyFill="1" applyBorder="1" applyAlignment="1">
      <alignment horizontal="center" vertical="center" wrapText="1"/>
    </xf>
    <xf numFmtId="0" fontId="12" fillId="2" borderId="2" xfId="2" applyNumberFormat="1" applyFont="1" applyFill="1" applyBorder="1" applyAlignment="1">
      <alignment vertical="top" wrapText="1"/>
    </xf>
    <xf numFmtId="165" fontId="12" fillId="2" borderId="2" xfId="2" applyNumberFormat="1" applyFont="1" applyFill="1" applyBorder="1" applyAlignment="1">
      <alignment horizontal="center" vertical="center" wrapText="1"/>
    </xf>
    <xf numFmtId="4" fontId="12" fillId="2" borderId="2" xfId="2" applyNumberFormat="1" applyFont="1" applyFill="1" applyBorder="1" applyAlignment="1">
      <alignment horizontal="center" vertical="center" wrapText="1"/>
    </xf>
    <xf numFmtId="4" fontId="12" fillId="2" borderId="2" xfId="0" applyNumberFormat="1" applyFont="1" applyFill="1" applyBorder="1" applyAlignment="1">
      <alignment horizontal="center" vertical="center" wrapText="1"/>
    </xf>
    <xf numFmtId="4" fontId="12" fillId="2" borderId="2" xfId="0" applyNumberFormat="1" applyFont="1" applyFill="1" applyBorder="1" applyAlignment="1">
      <alignment horizontal="center" vertical="center"/>
    </xf>
    <xf numFmtId="0" fontId="12" fillId="2" borderId="2" xfId="0" applyFont="1" applyFill="1" applyBorder="1" applyAlignment="1">
      <alignment horizontal="center"/>
    </xf>
    <xf numFmtId="0" fontId="8" fillId="2" borderId="2" xfId="0" applyFont="1" applyFill="1" applyBorder="1" applyAlignment="1">
      <alignment horizontal="center" vertical="center" wrapText="1"/>
    </xf>
    <xf numFmtId="0" fontId="10" fillId="2" borderId="2" xfId="3" applyNumberFormat="1" applyFont="1" applyFill="1" applyBorder="1" applyAlignment="1">
      <alignment vertical="top" wrapText="1"/>
    </xf>
    <xf numFmtId="0" fontId="14" fillId="2" borderId="2" xfId="0" applyFont="1" applyFill="1" applyBorder="1" applyAlignment="1">
      <alignment horizontal="center" vertical="center" wrapText="1"/>
    </xf>
    <xf numFmtId="0" fontId="1" fillId="2" borderId="0" xfId="0" applyFont="1" applyFill="1" applyBorder="1" applyAlignment="1">
      <alignment horizontal="left" wrapText="1"/>
    </xf>
    <xf numFmtId="4" fontId="2" fillId="2" borderId="2" xfId="0" applyNumberFormat="1" applyFont="1" applyFill="1" applyBorder="1" applyAlignment="1">
      <alignment horizontal="center" vertical="center"/>
    </xf>
    <xf numFmtId="0" fontId="12" fillId="2" borderId="2" xfId="3" applyNumberFormat="1" applyFont="1" applyFill="1" applyBorder="1" applyAlignment="1">
      <alignment vertical="top" wrapText="1"/>
    </xf>
    <xf numFmtId="0" fontId="12" fillId="2" borderId="2" xfId="0" applyFont="1" applyFill="1" applyBorder="1" applyAlignment="1">
      <alignment horizontal="center" vertical="center"/>
    </xf>
    <xf numFmtId="0" fontId="9" fillId="2" borderId="2" xfId="0" applyFont="1" applyFill="1" applyBorder="1" applyAlignment="1">
      <alignment horizontal="center" wrapText="1"/>
    </xf>
    <xf numFmtId="0" fontId="12" fillId="2" borderId="2" xfId="0" applyFont="1" applyFill="1" applyBorder="1" applyAlignment="1">
      <alignment horizontal="center" wrapText="1"/>
    </xf>
    <xf numFmtId="0" fontId="8" fillId="2" borderId="2" xfId="0" applyFont="1" applyFill="1" applyBorder="1" applyAlignment="1">
      <alignment horizontal="center" wrapText="1"/>
    </xf>
    <xf numFmtId="0" fontId="13" fillId="2" borderId="2" xfId="0" applyFont="1" applyFill="1" applyBorder="1" applyAlignment="1">
      <alignment horizontal="center"/>
    </xf>
    <xf numFmtId="0" fontId="10" fillId="2" borderId="2" xfId="2" applyNumberFormat="1" applyFont="1" applyFill="1" applyBorder="1" applyAlignment="1">
      <alignment vertical="top" wrapText="1"/>
    </xf>
    <xf numFmtId="4" fontId="10" fillId="2" borderId="2" xfId="2" applyNumberFormat="1" applyFont="1" applyFill="1" applyBorder="1" applyAlignment="1">
      <alignment horizontal="center" vertical="center" wrapText="1"/>
    </xf>
    <xf numFmtId="4" fontId="9" fillId="2" borderId="2" xfId="2" applyNumberFormat="1" applyFont="1" applyFill="1" applyBorder="1" applyAlignment="1">
      <alignment horizontal="center" vertical="center"/>
    </xf>
    <xf numFmtId="4" fontId="9" fillId="2" borderId="2" xfId="0" applyNumberFormat="1" applyFont="1" applyFill="1" applyBorder="1" applyAlignment="1">
      <alignment vertical="top" wrapText="1"/>
    </xf>
    <xf numFmtId="4" fontId="10" fillId="2" borderId="2" xfId="2" applyNumberFormat="1" applyFont="1" applyFill="1" applyBorder="1" applyAlignment="1">
      <alignment horizontal="right" vertical="center" wrapText="1"/>
    </xf>
    <xf numFmtId="2" fontId="10" fillId="2" borderId="2" xfId="2" applyNumberFormat="1" applyFont="1" applyFill="1" applyBorder="1" applyAlignment="1">
      <alignment horizontal="center" vertical="center" wrapText="1"/>
    </xf>
    <xf numFmtId="164" fontId="10" fillId="2" borderId="2" xfId="2" applyNumberFormat="1" applyFont="1" applyFill="1" applyBorder="1" applyAlignment="1">
      <alignment horizontal="center" wrapText="1"/>
    </xf>
    <xf numFmtId="4" fontId="11" fillId="2" borderId="2" xfId="0" applyNumberFormat="1" applyFont="1" applyFill="1" applyBorder="1" applyAlignment="1">
      <alignment horizontal="center" vertical="center" wrapText="1"/>
    </xf>
    <xf numFmtId="0" fontId="9" fillId="2" borderId="2" xfId="0" applyFont="1" applyFill="1" applyBorder="1" applyAlignment="1">
      <alignment horizontal="left"/>
    </xf>
    <xf numFmtId="4" fontId="9" fillId="2" borderId="2" xfId="0" applyNumberFormat="1" applyFont="1" applyFill="1" applyBorder="1" applyAlignment="1">
      <alignment horizontal="left" vertical="center" wrapText="1"/>
    </xf>
    <xf numFmtId="0" fontId="9" fillId="2" borderId="2" xfId="2" applyNumberFormat="1" applyFont="1" applyFill="1" applyBorder="1" applyAlignment="1">
      <alignment horizontal="left" vertical="center" wrapText="1"/>
    </xf>
    <xf numFmtId="0" fontId="17" fillId="2" borderId="3" xfId="2" applyNumberFormat="1" applyFont="1" applyFill="1" applyBorder="1" applyAlignment="1">
      <alignment horizontal="left" vertical="top" wrapText="1"/>
    </xf>
    <xf numFmtId="2" fontId="0" fillId="2" borderId="2" xfId="0" applyNumberFormat="1" applyFill="1" applyBorder="1"/>
    <xf numFmtId="0" fontId="9" fillId="3" borderId="2" xfId="0" applyFont="1" applyFill="1" applyBorder="1" applyAlignment="1">
      <alignment vertical="top" wrapText="1"/>
    </xf>
    <xf numFmtId="0" fontId="9" fillId="3" borderId="2" xfId="0" applyFont="1" applyFill="1" applyBorder="1" applyAlignment="1">
      <alignment horizontal="center" vertical="center" wrapText="1"/>
    </xf>
    <xf numFmtId="0" fontId="9" fillId="3" borderId="2" xfId="0" applyFont="1" applyFill="1" applyBorder="1" applyAlignment="1">
      <alignment horizontal="center"/>
    </xf>
    <xf numFmtId="0" fontId="9" fillId="3" borderId="2" xfId="0" applyFont="1" applyFill="1" applyBorder="1" applyAlignment="1">
      <alignment horizontal="center" vertical="center"/>
    </xf>
    <xf numFmtId="4" fontId="9" fillId="3" borderId="2" xfId="0" applyNumberFormat="1" applyFont="1" applyFill="1" applyBorder="1" applyAlignment="1">
      <alignment horizontal="center" vertical="center"/>
    </xf>
    <xf numFmtId="4" fontId="9" fillId="3" borderId="2" xfId="0" applyNumberFormat="1" applyFont="1" applyFill="1" applyBorder="1" applyAlignment="1">
      <alignment horizontal="center" vertical="center" wrapText="1"/>
    </xf>
    <xf numFmtId="0" fontId="15" fillId="2" borderId="2" xfId="0" applyFont="1" applyFill="1" applyBorder="1" applyAlignment="1">
      <alignment horizontal="left" wrapText="1"/>
    </xf>
    <xf numFmtId="0" fontId="2" fillId="2" borderId="0" xfId="0" applyFont="1" applyFill="1" applyAlignment="1">
      <alignment horizontal="left" vertical="center" wrapText="1"/>
    </xf>
    <xf numFmtId="0" fontId="2" fillId="2" borderId="0" xfId="0" applyFont="1" applyFill="1" applyAlignment="1">
      <alignment horizontal="center" vertical="center" wrapText="1"/>
    </xf>
    <xf numFmtId="0" fontId="2" fillId="0" borderId="0" xfId="0" applyFont="1" applyFill="1"/>
    <xf numFmtId="0" fontId="5" fillId="2" borderId="2" xfId="0" applyFont="1" applyFill="1" applyBorder="1" applyAlignment="1">
      <alignment horizontal="center" vertical="center" wrapText="1"/>
    </xf>
    <xf numFmtId="0" fontId="18" fillId="2" borderId="2" xfId="0" applyNumberFormat="1" applyFont="1" applyFill="1" applyBorder="1" applyAlignment="1">
      <alignment horizontal="center" vertical="center" wrapText="1"/>
    </xf>
    <xf numFmtId="0" fontId="5" fillId="2" borderId="2" xfId="0" applyFont="1" applyFill="1" applyBorder="1" applyAlignment="1">
      <alignment horizontal="center" vertical="center"/>
    </xf>
    <xf numFmtId="0" fontId="2" fillId="2" borderId="0" xfId="0" applyFont="1" applyFill="1" applyBorder="1" applyAlignment="1">
      <alignment horizontal="center"/>
    </xf>
    <xf numFmtId="0" fontId="18" fillId="2" borderId="4" xfId="0" applyNumberFormat="1" applyFont="1" applyFill="1" applyBorder="1" applyAlignment="1">
      <alignment horizontal="center" vertical="center" wrapText="1"/>
    </xf>
    <xf numFmtId="0" fontId="2" fillId="2" borderId="0" xfId="0" applyFont="1" applyFill="1" applyBorder="1"/>
    <xf numFmtId="4" fontId="2" fillId="2" borderId="0" xfId="0" applyNumberFormat="1" applyFont="1" applyFill="1" applyBorder="1" applyAlignment="1">
      <alignment horizontal="center" vertical="center"/>
    </xf>
    <xf numFmtId="0" fontId="19" fillId="2" borderId="0" xfId="0" applyFont="1" applyFill="1" applyBorder="1"/>
    <xf numFmtId="0" fontId="9" fillId="2" borderId="0" xfId="0" applyFont="1" applyFill="1" applyBorder="1" applyAlignment="1">
      <alignment horizontal="center"/>
    </xf>
    <xf numFmtId="0" fontId="20" fillId="2" borderId="0" xfId="0" applyFont="1" applyFill="1" applyBorder="1"/>
    <xf numFmtId="0" fontId="18" fillId="2" borderId="0" xfId="0" applyFont="1" applyFill="1" applyAlignment="1">
      <alignment horizontal="center" vertical="center"/>
    </xf>
    <xf numFmtId="4" fontId="5" fillId="2" borderId="1" xfId="0" applyNumberFormat="1" applyFont="1" applyFill="1" applyBorder="1" applyAlignment="1">
      <alignment horizontal="center" vertical="center"/>
    </xf>
    <xf numFmtId="4" fontId="5" fillId="2" borderId="2" xfId="0" applyNumberFormat="1" applyFont="1" applyFill="1" applyBorder="1" applyAlignment="1">
      <alignment horizontal="center" vertical="center"/>
    </xf>
    <xf numFmtId="0" fontId="21" fillId="2" borderId="2" xfId="0" applyFont="1" applyFill="1" applyBorder="1" applyAlignment="1">
      <alignment horizontal="center" vertical="center" wrapText="1"/>
    </xf>
    <xf numFmtId="0" fontId="2" fillId="3" borderId="0" xfId="0" applyFont="1" applyFill="1"/>
    <xf numFmtId="0" fontId="5" fillId="2" borderId="2" xfId="0" applyFont="1" applyFill="1" applyBorder="1" applyAlignment="1">
      <alignment vertical="center"/>
    </xf>
    <xf numFmtId="0" fontId="22" fillId="2" borderId="5" xfId="4" applyNumberFormat="1" applyFont="1" applyFill="1" applyBorder="1" applyAlignment="1">
      <alignment vertical="top" wrapText="1"/>
    </xf>
    <xf numFmtId="0" fontId="5" fillId="2" borderId="2" xfId="0" applyFont="1" applyFill="1" applyBorder="1" applyAlignment="1">
      <alignment horizontal="left" vertical="center" wrapText="1"/>
    </xf>
    <xf numFmtId="0" fontId="21" fillId="0" borderId="4" xfId="0" applyFont="1" applyBorder="1" applyAlignment="1">
      <alignment horizontal="left" vertical="center" wrapText="1"/>
    </xf>
    <xf numFmtId="0" fontId="21" fillId="0" borderId="2" xfId="0" applyFont="1" applyBorder="1" applyAlignment="1">
      <alignment horizontal="left" vertical="center" wrapText="1"/>
    </xf>
    <xf numFmtId="0" fontId="21" fillId="2" borderId="2" xfId="0" applyFont="1" applyFill="1" applyBorder="1" applyAlignment="1">
      <alignment horizontal="left" vertical="center" wrapText="1"/>
    </xf>
    <xf numFmtId="0" fontId="0" fillId="0" borderId="4" xfId="0" applyBorder="1"/>
    <xf numFmtId="0" fontId="18" fillId="0" borderId="6" xfId="0" applyFont="1" applyFill="1" applyBorder="1" applyAlignment="1">
      <alignment horizontal="center"/>
    </xf>
    <xf numFmtId="0" fontId="5" fillId="0" borderId="6" xfId="0" applyFont="1" applyFill="1" applyBorder="1" applyAlignment="1">
      <alignment horizontal="center"/>
    </xf>
    <xf numFmtId="0" fontId="18" fillId="0" borderId="6" xfId="0" applyFont="1" applyFill="1" applyBorder="1" applyAlignment="1">
      <alignment horizontal="left" vertical="center"/>
    </xf>
    <xf numFmtId="0" fontId="23" fillId="0" borderId="0" xfId="0" applyFont="1"/>
    <xf numFmtId="0" fontId="0" fillId="0" borderId="0" xfId="0" applyBorder="1"/>
    <xf numFmtId="0" fontId="18" fillId="0" borderId="0" xfId="0" applyFont="1" applyFill="1" applyBorder="1" applyAlignment="1">
      <alignment horizontal="left" vertical="center"/>
    </xf>
    <xf numFmtId="0" fontId="18" fillId="0" borderId="0" xfId="0" applyFont="1" applyFill="1" applyBorder="1" applyAlignment="1">
      <alignment horizontal="center"/>
    </xf>
    <xf numFmtId="0" fontId="5" fillId="0" borderId="0" xfId="0" applyFont="1" applyFill="1" applyBorder="1" applyAlignment="1">
      <alignment horizontal="center"/>
    </xf>
    <xf numFmtId="4" fontId="5" fillId="0" borderId="0" xfId="0" applyNumberFormat="1" applyFont="1" applyFill="1" applyBorder="1" applyAlignment="1">
      <alignment horizontal="center"/>
    </xf>
    <xf numFmtId="4" fontId="18" fillId="2" borderId="0" xfId="0" applyNumberFormat="1" applyFont="1" applyFill="1" applyBorder="1" applyAlignment="1">
      <alignment horizontal="center" vertical="center"/>
    </xf>
    <xf numFmtId="4" fontId="18" fillId="0" borderId="0" xfId="0" applyNumberFormat="1" applyFont="1" applyFill="1" applyBorder="1" applyAlignment="1">
      <alignment horizontal="center"/>
    </xf>
    <xf numFmtId="0" fontId="18" fillId="2" borderId="2" xfId="0" applyFont="1" applyFill="1" applyBorder="1" applyAlignment="1">
      <alignment horizontal="center" vertical="center" wrapText="1"/>
    </xf>
    <xf numFmtId="49" fontId="18" fillId="2" borderId="4" xfId="1" applyNumberFormat="1" applyFont="1" applyFill="1" applyBorder="1" applyAlignment="1">
      <alignment horizontal="center" vertical="center" wrapText="1"/>
    </xf>
    <xf numFmtId="49" fontId="18" fillId="2" borderId="2" xfId="1" applyNumberFormat="1" applyFont="1" applyFill="1" applyBorder="1" applyAlignment="1">
      <alignment horizontal="center" vertical="center" wrapText="1"/>
    </xf>
    <xf numFmtId="49" fontId="18" fillId="2" borderId="2" xfId="1" applyNumberFormat="1" applyFont="1" applyFill="1" applyBorder="1" applyAlignment="1">
      <alignment horizontal="center" vertical="center"/>
    </xf>
    <xf numFmtId="0" fontId="21" fillId="0" borderId="0" xfId="0" applyFont="1" applyBorder="1" applyAlignment="1">
      <alignment horizontal="center" vertical="center" wrapText="1"/>
    </xf>
    <xf numFmtId="0" fontId="24" fillId="0" borderId="0" xfId="0" applyFont="1"/>
    <xf numFmtId="0" fontId="2" fillId="3" borderId="0" xfId="0" applyFont="1" applyFill="1" applyAlignment="1">
      <alignment horizontal="center" vertical="center"/>
    </xf>
    <xf numFmtId="0" fontId="5" fillId="2" borderId="2" xfId="0" applyFont="1" applyFill="1" applyBorder="1" applyAlignment="1">
      <alignment horizontal="center"/>
    </xf>
    <xf numFmtId="0" fontId="5" fillId="0" borderId="2" xfId="0" applyFont="1" applyFill="1" applyBorder="1" applyAlignment="1">
      <alignment horizontal="center" vertical="center" wrapText="1"/>
    </xf>
    <xf numFmtId="0" fontId="5" fillId="0" borderId="2" xfId="0" applyFont="1" applyFill="1" applyBorder="1" applyAlignment="1">
      <alignment vertical="center"/>
    </xf>
    <xf numFmtId="0" fontId="21" fillId="0" borderId="2" xfId="0" applyFont="1" applyFill="1" applyBorder="1" applyAlignment="1">
      <alignment horizontal="left" vertical="center" wrapText="1"/>
    </xf>
    <xf numFmtId="0" fontId="21" fillId="0" borderId="2" xfId="0" applyFont="1" applyFill="1" applyBorder="1" applyAlignment="1">
      <alignment horizontal="center" vertical="center" wrapText="1"/>
    </xf>
    <xf numFmtId="0" fontId="5" fillId="0" borderId="2" xfId="0" applyFont="1" applyFill="1" applyBorder="1" applyAlignment="1">
      <alignment horizontal="left" vertical="center" wrapText="1"/>
    </xf>
    <xf numFmtId="0" fontId="21" fillId="0" borderId="4" xfId="0" applyFont="1" applyFill="1" applyBorder="1" applyAlignment="1">
      <alignment horizontal="left" vertical="center" wrapText="1"/>
    </xf>
    <xf numFmtId="0" fontId="21" fillId="0" borderId="0" xfId="0" applyFont="1" applyFill="1" applyBorder="1" applyAlignment="1">
      <alignment horizontal="center" vertical="center" wrapText="1"/>
    </xf>
    <xf numFmtId="0" fontId="5" fillId="0" borderId="2" xfId="0" applyFont="1" applyFill="1" applyBorder="1" applyAlignment="1">
      <alignment horizontal="center"/>
    </xf>
    <xf numFmtId="0" fontId="5" fillId="0" borderId="2" xfId="0" applyFont="1" applyFill="1" applyBorder="1" applyAlignment="1">
      <alignment horizontal="center" vertical="center"/>
    </xf>
    <xf numFmtId="0" fontId="25" fillId="0" borderId="2" xfId="0" applyFont="1" applyFill="1" applyBorder="1" applyAlignment="1">
      <alignment vertical="center"/>
    </xf>
    <xf numFmtId="0" fontId="25" fillId="2" borderId="2" xfId="0" applyFont="1" applyFill="1" applyBorder="1" applyAlignment="1">
      <alignment horizontal="center" vertical="center" wrapText="1"/>
    </xf>
    <xf numFmtId="0" fontId="25" fillId="2" borderId="2" xfId="0" applyFont="1" applyFill="1" applyBorder="1" applyAlignment="1">
      <alignment vertical="center"/>
    </xf>
    <xf numFmtId="4" fontId="18" fillId="0" borderId="1" xfId="0" applyNumberFormat="1" applyFont="1" applyFill="1" applyBorder="1" applyAlignment="1">
      <alignment horizontal="center" vertical="center"/>
    </xf>
    <xf numFmtId="3" fontId="26" fillId="0" borderId="2" xfId="0" applyNumberFormat="1" applyFont="1" applyFill="1" applyBorder="1" applyAlignment="1">
      <alignment horizontal="center" vertical="center" wrapText="1"/>
    </xf>
    <xf numFmtId="3" fontId="27" fillId="0" borderId="2" xfId="0" applyNumberFormat="1" applyFont="1" applyFill="1" applyBorder="1" applyAlignment="1">
      <alignment horizontal="center" vertical="center"/>
    </xf>
    <xf numFmtId="3" fontId="26" fillId="0" borderId="2" xfId="0" applyNumberFormat="1" applyFont="1" applyFill="1" applyBorder="1" applyAlignment="1">
      <alignment horizontal="center" vertical="center"/>
    </xf>
    <xf numFmtId="4" fontId="18" fillId="0" borderId="2" xfId="0" applyNumberFormat="1" applyFont="1" applyFill="1" applyBorder="1" applyAlignment="1">
      <alignment horizontal="center"/>
    </xf>
    <xf numFmtId="2" fontId="5" fillId="0" borderId="1" xfId="0" applyNumberFormat="1" applyFont="1" applyFill="1" applyBorder="1" applyAlignment="1">
      <alignment horizontal="center" vertical="center" wrapText="1"/>
    </xf>
    <xf numFmtId="4" fontId="5" fillId="0" borderId="7" xfId="0" applyNumberFormat="1" applyFont="1" applyFill="1" applyBorder="1" applyAlignment="1">
      <alignment horizontal="center"/>
    </xf>
    <xf numFmtId="0" fontId="18" fillId="2" borderId="1" xfId="0" applyFont="1" applyFill="1" applyBorder="1" applyAlignment="1">
      <alignment horizontal="center" vertical="center" wrapText="1"/>
    </xf>
    <xf numFmtId="0" fontId="5" fillId="2" borderId="0" xfId="0" applyFont="1" applyFill="1" applyAlignment="1">
      <alignment horizontal="center" vertical="center"/>
    </xf>
    <xf numFmtId="0" fontId="5" fillId="2" borderId="0" xfId="0" applyFont="1" applyFill="1" applyAlignment="1">
      <alignment horizontal="center"/>
    </xf>
    <xf numFmtId="0" fontId="2" fillId="2" borderId="0" xfId="0" applyFont="1" applyFill="1" applyAlignment="1">
      <alignment horizontal="center"/>
    </xf>
  </cellXfs>
  <cellStyles count="5">
    <cellStyle name="Обычный" xfId="0" builtinId="0"/>
    <cellStyle name="Обычный_2019" xfId="4"/>
    <cellStyle name="Обычный_Лист1" xfId="2"/>
    <cellStyle name="Обычный_Лист1_1" xfId="3"/>
    <cellStyle name="Стиль 1" xfId="1"/>
  </cellStyles>
  <dxfs count="1">
    <dxf>
      <fill>
        <patternFill patternType="solid">
          <fgColor rgb="FFFFFF00"/>
          <bgColor rgb="FF00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revisionHeaders" Target="revisions/revisionHeaders.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usernames" Target="revisions/userNames1.xml"/><Relationship Id="rId4" Type="http://schemas.openxmlformats.org/officeDocument/2006/relationships/theme" Target="theme/theme1.xml"/></Relationships>
</file>

<file path=xl/revisions/_rels/revisionHeaders.xml.rels><?xml version="1.0" encoding="UTF-8" standalone="yes"?>
<Relationships xmlns="http://schemas.openxmlformats.org/package/2006/relationships"><Relationship Id="rId252" Type="http://schemas.openxmlformats.org/officeDocument/2006/relationships/revisionLog" Target="revisionLog2.xml"/><Relationship Id="rId248" Type="http://schemas.openxmlformats.org/officeDocument/2006/relationships/revisionLog" Target="revisionLog3.xml"/><Relationship Id="rId251" Type="http://schemas.openxmlformats.org/officeDocument/2006/relationships/revisionLog" Target="revisionLog1.xml"/><Relationship Id="rId256" Type="http://schemas.openxmlformats.org/officeDocument/2006/relationships/revisionLog" Target="revisionLog9.xml"/><Relationship Id="rId250" Type="http://schemas.openxmlformats.org/officeDocument/2006/relationships/revisionLog" Target="revisionLog5.xml"/><Relationship Id="rId255" Type="http://schemas.openxmlformats.org/officeDocument/2006/relationships/revisionLog" Target="revisionLog8.xml"/><Relationship Id="rId254" Type="http://schemas.openxmlformats.org/officeDocument/2006/relationships/revisionLog" Target="revisionLog7.xml"/><Relationship Id="rId259" Type="http://schemas.openxmlformats.org/officeDocument/2006/relationships/revisionLog" Target="revisionLog12.xml"/><Relationship Id="rId253" Type="http://schemas.openxmlformats.org/officeDocument/2006/relationships/revisionLog" Target="revisionLog6.xml"/><Relationship Id="rId258" Type="http://schemas.openxmlformats.org/officeDocument/2006/relationships/revisionLog" Target="revisionLog11.xml"/><Relationship Id="rId249" Type="http://schemas.openxmlformats.org/officeDocument/2006/relationships/revisionLog" Target="revisionLog4.xml"/><Relationship Id="rId257" Type="http://schemas.openxmlformats.org/officeDocument/2006/relationships/revisionLog" Target="revisionLog10.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85702E56-AF82-4A10-AC92-4310A0A5642A}" diskRevisions="1" revisionId="8939" version="7">
  <header guid="{E363639C-C732-4A9F-8E5F-363D3D27A2D4}" dateTime="2023-10-12T12:21:37" maxSheetId="4" userName="Наумова Н.А." r:id="rId248" minRId="7742" maxRId="8198">
    <sheetIdMap count="3">
      <sheetId val="1"/>
      <sheetId val="2"/>
      <sheetId val="3"/>
    </sheetIdMap>
  </header>
  <header guid="{E6B1DBE5-126B-4DA4-953F-1D47F8969257}" dateTime="2023-10-12T15:56:48" maxSheetId="4" userName="Наумова Н.А." r:id="rId249">
    <sheetIdMap count="3">
      <sheetId val="1"/>
      <sheetId val="2"/>
      <sheetId val="3"/>
    </sheetIdMap>
  </header>
  <header guid="{EF40C118-86AC-47FC-BC6B-13A198491DA0}" dateTime="2023-10-13T10:59:28" maxSheetId="4" userName="Наумова Н.А." r:id="rId250" minRId="8199" maxRId="8207">
    <sheetIdMap count="3">
      <sheetId val="1"/>
      <sheetId val="2"/>
      <sheetId val="3"/>
    </sheetIdMap>
  </header>
  <header guid="{E8C79AEE-E968-4E6C-950F-0312CCD93D95}" dateTime="2023-10-18T16:15:08" maxSheetId="4" userName="Наумова Н.А." r:id="rId251" minRId="8208" maxRId="8273">
    <sheetIdMap count="3">
      <sheetId val="1"/>
      <sheetId val="2"/>
      <sheetId val="3"/>
    </sheetIdMap>
  </header>
  <header guid="{8E93437E-61E1-4F61-AC13-283F9C5C4509}" dateTime="2023-10-18T16:29:56" maxSheetId="4" userName="Наумова Н.А." r:id="rId252" minRId="8274" maxRId="8330">
    <sheetIdMap count="3">
      <sheetId val="1"/>
      <sheetId val="2"/>
      <sheetId val="3"/>
    </sheetIdMap>
  </header>
  <header guid="{79D447BF-C266-4104-9CBA-5D9F80FA04F5}" dateTime="2023-10-20T14:34:42" maxSheetId="4" userName="Наумова Н.А." r:id="rId253" minRId="8331" maxRId="8335">
    <sheetIdMap count="3">
      <sheetId val="1"/>
      <sheetId val="2"/>
      <sheetId val="3"/>
    </sheetIdMap>
  </header>
  <header guid="{4EDCB0EF-E70A-4888-891C-D6954BA95ED4}" dateTime="2023-10-25T09:26:28" maxSheetId="4" userName="Сычева Анна Юрьевна" r:id="rId254" minRId="8336" maxRId="8337">
    <sheetIdMap count="3">
      <sheetId val="1"/>
      <sheetId val="2"/>
      <sheetId val="3"/>
    </sheetIdMap>
  </header>
  <header guid="{4F21EC38-55B8-4536-B720-8FE34905A34A}" dateTime="2023-10-25T10:09:26" maxSheetId="4" userName="Сычева Анна Юрьевна" r:id="rId255">
    <sheetIdMap count="3">
      <sheetId val="1"/>
      <sheetId val="2"/>
      <sheetId val="3"/>
    </sheetIdMap>
  </header>
  <header guid="{F64CD20A-C67C-4D1D-93B0-1C0435845B82}" dateTime="2023-11-03T10:33:02" maxSheetId="4" userName="Сычева Анна Юрьевна" r:id="rId256" minRId="8339" maxRId="8869">
    <sheetIdMap count="3">
      <sheetId val="1"/>
      <sheetId val="2"/>
      <sheetId val="3"/>
    </sheetIdMap>
  </header>
  <header guid="{5BC88F86-C3C0-4746-B68A-78E41CA2D8EB}" dateTime="2023-11-07T08:28:53" maxSheetId="4" userName="Сычева Анна Юрьевна" r:id="rId257" minRId="8871">
    <sheetIdMap count="3">
      <sheetId val="1"/>
      <sheetId val="2"/>
      <sheetId val="3"/>
    </sheetIdMap>
  </header>
  <header guid="{3E21D90A-7C6B-4050-B399-F3324A48A722}" dateTime="2023-11-07T15:51:56" maxSheetId="4" userName="Сычева Анна Юрьевна" r:id="rId258" minRId="8872">
    <sheetIdMap count="3">
      <sheetId val="1"/>
      <sheetId val="2"/>
      <sheetId val="3"/>
    </sheetIdMap>
  </header>
  <header guid="{85702E56-AF82-4A10-AC92-4310A0A5642A}" dateTime="2023-11-10T14:19:23" maxSheetId="4" userName="Сычева Анна Юрьевна" r:id="rId259" minRId="8873" maxRId="8938">
    <sheetIdMap count="3">
      <sheetId val="1"/>
      <sheetId val="2"/>
      <sheetId val="3"/>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8208" sId="2" numFmtId="4">
    <oc r="H72">
      <v>83.4</v>
    </oc>
    <nc r="H72"/>
  </rcc>
  <rcc rId="8209" sId="2" numFmtId="4">
    <oc r="H73">
      <v>83.4</v>
    </oc>
    <nc r="H73"/>
  </rcc>
  <rcc rId="8210" sId="2" numFmtId="4">
    <oc r="H74">
      <v>83.4</v>
    </oc>
    <nc r="H74"/>
  </rcc>
  <rcc rId="8211" sId="2" numFmtId="4">
    <oc r="H53">
      <v>573</v>
    </oc>
    <nc r="H53"/>
  </rcc>
  <rcc rId="8212" sId="2" numFmtId="4">
    <oc r="H62">
      <v>83.4</v>
    </oc>
    <nc r="H62"/>
  </rcc>
  <rcc rId="8213" sId="2" numFmtId="4">
    <oc r="H52">
      <v>83.4</v>
    </oc>
    <nc r="H52"/>
  </rcc>
  <rcc rId="8214" sId="2" numFmtId="4">
    <oc r="H45">
      <v>83.4</v>
    </oc>
    <nc r="H45"/>
  </rcc>
  <rcc rId="8215" sId="2" numFmtId="4">
    <oc r="H47">
      <v>102.1</v>
    </oc>
    <nc r="H47"/>
  </rcc>
  <rcc rId="8216" sId="2" numFmtId="4">
    <oc r="H48">
      <v>83.4</v>
    </oc>
    <nc r="H48"/>
  </rcc>
  <rcc rId="8217" sId="2" numFmtId="4">
    <oc r="H49">
      <v>83.4</v>
    </oc>
    <nc r="H49"/>
  </rcc>
  <rcc rId="8218" sId="2" numFmtId="4">
    <oc r="H50">
      <v>83.4</v>
    </oc>
    <nc r="H50"/>
  </rcc>
  <rcc rId="8219" sId="2" numFmtId="4">
    <oc r="H13">
      <v>89.6</v>
    </oc>
    <nc r="H13">
      <v>70.3</v>
    </nc>
  </rcc>
  <rcc rId="8220" sId="2" numFmtId="4">
    <oc r="H12">
      <v>89.6</v>
    </oc>
    <nc r="H12">
      <v>70.3</v>
    </nc>
  </rcc>
  <rcc rId="8221" sId="2" numFmtId="4">
    <oc r="H14">
      <v>93.8</v>
    </oc>
    <nc r="H14">
      <v>76.5</v>
    </nc>
  </rcc>
  <rcc rId="8222" sId="2" numFmtId="4">
    <oc r="H16">
      <v>170.9</v>
    </oc>
    <nc r="H16">
      <v>141</v>
    </nc>
  </rcc>
  <rcc rId="8223" sId="2" numFmtId="4">
    <oc r="H20">
      <v>161.5</v>
    </oc>
    <nc r="H20">
      <v>132</v>
    </nc>
  </rcc>
  <rcc rId="8224" sId="2" numFmtId="4">
    <oc r="H21">
      <v>158.4</v>
    </oc>
    <nc r="H21">
      <v>129</v>
    </nc>
  </rcc>
  <rcc rId="8225" sId="2" numFmtId="4">
    <oc r="H29">
      <v>151.1</v>
    </oc>
    <nc r="H29">
      <v>122</v>
    </nc>
  </rcc>
  <rcc rId="8226" sId="2" numFmtId="4">
    <oc r="H30">
      <v>149</v>
    </oc>
    <nc r="H30">
      <v>120</v>
    </nc>
  </rcc>
  <rcc rId="8227" sId="2" numFmtId="4">
    <oc r="H15">
      <v>145.9</v>
    </oc>
    <nc r="H15">
      <v>117</v>
    </nc>
  </rcc>
  <rcc rId="8228" sId="2" numFmtId="4">
    <oc r="H38">
      <v>143.80000000000001</v>
    </oc>
    <nc r="H38">
      <v>111</v>
    </nc>
  </rcc>
  <rcc rId="8229" sId="2" numFmtId="4">
    <oc r="H17">
      <v>93.8</v>
    </oc>
    <nc r="H17">
      <v>61</v>
    </nc>
  </rcc>
  <rcc rId="8230" sId="2" numFmtId="4">
    <oc r="H18">
      <v>93.8</v>
    </oc>
    <nc r="H18">
      <v>68</v>
    </nc>
  </rcc>
  <rcc rId="8231" sId="2" numFmtId="4">
    <oc r="H19">
      <v>93.8</v>
    </oc>
    <nc r="H19">
      <v>80</v>
    </nc>
  </rcc>
  <rcc rId="8232" sId="2" numFmtId="4">
    <oc r="H22">
      <v>83.4</v>
    </oc>
    <nc r="H22">
      <v>68</v>
    </nc>
  </rcc>
  <rcc rId="8233" sId="2" numFmtId="4">
    <oc r="H23">
      <v>83.4</v>
    </oc>
    <nc r="H23">
      <v>61</v>
    </nc>
  </rcc>
  <rcc rId="8234" sId="2" numFmtId="4">
    <oc r="H24">
      <v>83.4</v>
    </oc>
    <nc r="H24">
      <v>61</v>
    </nc>
  </rcc>
  <rcc rId="8235" sId="2" numFmtId="4">
    <oc r="H25">
      <v>83.4</v>
    </oc>
    <nc r="H25">
      <v>61</v>
    </nc>
  </rcc>
  <rcc rId="8236" sId="2" numFmtId="4">
    <oc r="H26">
      <v>83.4</v>
    </oc>
    <nc r="H26">
      <v>61</v>
    </nc>
  </rcc>
  <rcc rId="8237" sId="2" numFmtId="4">
    <oc r="H27">
      <v>83.4</v>
    </oc>
    <nc r="H27">
      <v>61</v>
    </nc>
  </rcc>
  <rcc rId="8238" sId="2" numFmtId="4">
    <oc r="H28">
      <v>83.4</v>
    </oc>
    <nc r="H28">
      <v>61</v>
    </nc>
  </rcc>
  <rcc rId="8239" sId="2" numFmtId="4">
    <oc r="H31">
      <v>83.4</v>
    </oc>
    <nc r="H31">
      <v>61</v>
    </nc>
  </rcc>
  <rcc rId="8240" sId="2" numFmtId="4">
    <oc r="H32">
      <v>83.4</v>
    </oc>
    <nc r="H32">
      <v>61</v>
    </nc>
  </rcc>
  <rcc rId="8241" sId="2" numFmtId="4">
    <oc r="H33">
      <v>83.4</v>
    </oc>
    <nc r="H33">
      <v>61</v>
    </nc>
  </rcc>
  <rcc rId="8242" sId="2" numFmtId="4">
    <oc r="H34">
      <v>83.4</v>
    </oc>
    <nc r="H34">
      <v>61</v>
    </nc>
  </rcc>
  <rcc rId="8243" sId="2" numFmtId="4">
    <oc r="H35">
      <v>83.4</v>
    </oc>
    <nc r="H35">
      <v>61</v>
    </nc>
  </rcc>
  <rcc rId="8244" sId="2" numFmtId="4">
    <oc r="H36">
      <v>83.4</v>
    </oc>
    <nc r="H36">
      <v>61</v>
    </nc>
  </rcc>
  <rcc rId="8245" sId="2" numFmtId="4">
    <oc r="H37">
      <v>83.4</v>
    </oc>
    <nc r="H37">
      <v>61</v>
    </nc>
  </rcc>
  <rcc rId="8246" sId="2" numFmtId="4">
    <oc r="H40">
      <v>83.4</v>
    </oc>
    <nc r="H40">
      <v>61</v>
    </nc>
  </rcc>
  <rcc rId="8247" sId="2" numFmtId="4">
    <oc r="H41">
      <v>83.4</v>
    </oc>
    <nc r="H41">
      <v>61</v>
    </nc>
  </rcc>
  <rcc rId="8248" sId="2" numFmtId="4">
    <oc r="H42">
      <v>83.4</v>
    </oc>
    <nc r="H42">
      <v>61</v>
    </nc>
  </rcc>
  <rcc rId="8249" sId="2" numFmtId="4">
    <oc r="H43">
      <v>83.4</v>
    </oc>
    <nc r="H43">
      <v>61</v>
    </nc>
  </rcc>
  <rcc rId="8250" sId="2" numFmtId="4">
    <oc r="H57">
      <v>83.4</v>
    </oc>
    <nc r="H57">
      <v>61</v>
    </nc>
  </rcc>
  <rcc rId="8251" sId="2" numFmtId="4">
    <oc r="H54">
      <v>83.4</v>
    </oc>
    <nc r="H54">
      <v>61</v>
    </nc>
  </rcc>
  <rcc rId="8252" sId="2" numFmtId="4">
    <oc r="H39">
      <v>83.4</v>
    </oc>
    <nc r="H39">
      <v>61</v>
    </nc>
  </rcc>
  <rcc rId="8253" sId="2" numFmtId="4">
    <oc r="H55">
      <v>83.4</v>
    </oc>
    <nc r="H55">
      <v>83</v>
    </nc>
  </rcc>
  <rcc rId="8254" sId="2" numFmtId="4">
    <oc r="H56">
      <v>96.9</v>
    </oc>
    <nc r="H56">
      <v>77</v>
    </nc>
  </rcc>
  <rcc rId="8255" sId="2" numFmtId="4">
    <oc r="H58">
      <v>96.9</v>
    </oc>
    <nc r="H58">
      <v>77</v>
    </nc>
  </rcc>
  <rcc rId="8256" sId="2" numFmtId="4">
    <oc r="H59">
      <v>83.4</v>
    </oc>
    <nc r="H59">
      <v>65</v>
    </nc>
  </rcc>
  <rcc rId="8257" sId="2" numFmtId="4">
    <oc r="H60">
      <v>79.2</v>
    </oc>
    <nc r="H60">
      <v>60</v>
    </nc>
  </rcc>
  <rcc rId="8258" sId="2" numFmtId="4">
    <oc r="H61">
      <v>79.2</v>
    </oc>
    <nc r="H61">
      <v>60</v>
    </nc>
  </rcc>
  <rcc rId="8259" sId="2" numFmtId="4">
    <oc r="H46">
      <v>79.2</v>
    </oc>
    <nc r="H46">
      <v>60</v>
    </nc>
  </rcc>
  <rcc rId="8260" sId="2" numFmtId="4">
    <oc r="H63">
      <v>79.2</v>
    </oc>
    <nc r="H63">
      <v>60</v>
    </nc>
  </rcc>
  <rcc rId="8261" sId="2" numFmtId="4">
    <oc r="H64">
      <v>85.5</v>
    </oc>
    <nc r="H64">
      <v>65</v>
    </nc>
  </rcc>
  <rcc rId="8262" sId="2" numFmtId="4">
    <oc r="H65">
      <v>131.30000000000001</v>
    </oc>
    <nc r="H65">
      <v>96</v>
    </nc>
  </rcc>
  <rcc rId="8263" sId="2" numFmtId="4">
    <oc r="H51">
      <v>83.4</v>
    </oc>
    <nc r="H51"/>
  </rcc>
  <rcc rId="8264" sId="2" numFmtId="4">
    <oc r="H88">
      <v>83.4</v>
    </oc>
    <nc r="H88"/>
  </rcc>
  <rcc rId="8265" sId="2" numFmtId="4">
    <oc r="H111">
      <v>85.5</v>
    </oc>
    <nc r="H111"/>
  </rcc>
  <rcc rId="8266" sId="2" numFmtId="4">
    <oc r="H93">
      <v>83.4</v>
    </oc>
    <nc r="H93"/>
  </rcc>
  <rcc rId="8267" sId="2" numFmtId="4">
    <oc r="H69">
      <v>83.4</v>
    </oc>
    <nc r="H69"/>
  </rcc>
  <rcc rId="8268" sId="2" numFmtId="4">
    <oc r="H68">
      <v>83.4</v>
    </oc>
    <nc r="H68"/>
  </rcc>
  <rcc rId="8269" sId="2" numFmtId="4">
    <oc r="H94">
      <v>93.8</v>
    </oc>
    <nc r="H94"/>
  </rcc>
  <rcc rId="8270" sId="2" numFmtId="4">
    <oc r="H66">
      <v>82.3</v>
    </oc>
    <nc r="H66">
      <v>72</v>
    </nc>
  </rcc>
  <rcc rId="8271" sId="2" numFmtId="4">
    <oc r="H67">
      <v>114.6</v>
    </oc>
    <nc r="H67">
      <v>88.9</v>
    </nc>
  </rcc>
  <rcc rId="8272" sId="2" numFmtId="4">
    <oc r="H70">
      <v>83.4</v>
    </oc>
    <nc r="H70">
      <v>72</v>
    </nc>
  </rcc>
  <rcc rId="8273" sId="2" numFmtId="4">
    <oc r="H71">
      <v>468.8</v>
    </oc>
    <nc r="H71">
      <v>401</v>
    </nc>
  </rcc>
</revisions>
</file>

<file path=xl/revisions/revisionLog1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8871" sId="2">
    <oc r="I2" t="inlineStr">
      <is>
        <t>к запросу котировок цен №128/ТВРЗ/2023</t>
      </is>
    </oc>
    <nc r="I2" t="inlineStr">
      <is>
        <t>к запросу котировок цен №_____/ТВРЗ/2023</t>
      </is>
    </nc>
  </rcc>
</revisions>
</file>

<file path=xl/revisions/revisionLog1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8872" sId="2">
    <oc r="I2" t="inlineStr">
      <is>
        <t>к запросу котировок цен №_____/ТВРЗ/2023</t>
      </is>
    </oc>
    <nc r="I2" t="inlineStr">
      <is>
        <t>к запросу котировок цен №135/ТВРЗ/2023</t>
      </is>
    </nc>
  </rcc>
</revisions>
</file>

<file path=xl/revisions/revisionLog1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8873" sId="2" odxf="1" dxf="1" numFmtId="4">
    <oc r="H13">
      <v>73.819999999999993</v>
    </oc>
    <nc r="H13">
      <v>80.989999999999995</v>
    </nc>
    <odxf>
      <fill>
        <patternFill patternType="none">
          <bgColor indexed="65"/>
        </patternFill>
      </fill>
    </odxf>
    <ndxf>
      <fill>
        <patternFill patternType="solid">
          <bgColor rgb="FFFFFF00"/>
        </patternFill>
      </fill>
    </ndxf>
  </rcc>
  <rcc rId="8874" sId="2" odxf="1" dxf="1" numFmtId="4">
    <oc r="H12">
      <v>73.819999999999993</v>
    </oc>
    <nc r="H12">
      <v>79.37</v>
    </nc>
    <odxf>
      <fill>
        <patternFill patternType="none">
          <bgColor indexed="65"/>
        </patternFill>
      </fill>
    </odxf>
    <ndxf>
      <fill>
        <patternFill patternType="solid">
          <bgColor rgb="FFFFFF00"/>
        </patternFill>
      </fill>
    </ndxf>
  </rcc>
  <rcc rId="8875" sId="2" odxf="1" dxf="1" numFmtId="4">
    <oc r="H14">
      <v>80.33</v>
    </oc>
    <nc r="H14">
      <v>86.39</v>
    </nc>
    <odxf>
      <fill>
        <patternFill patternType="none">
          <bgColor indexed="65"/>
        </patternFill>
      </fill>
    </odxf>
    <ndxf>
      <fill>
        <patternFill patternType="solid">
          <bgColor rgb="FFFFFF00"/>
        </patternFill>
      </fill>
    </ndxf>
  </rcc>
  <rcc rId="8876" sId="2" odxf="1" dxf="1" numFmtId="4">
    <oc r="H16">
      <v>148.05000000000001</v>
    </oc>
    <nc r="H16">
      <v>159.85</v>
    </nc>
    <odxf>
      <fill>
        <patternFill patternType="none">
          <bgColor indexed="65"/>
        </patternFill>
      </fill>
    </odxf>
    <ndxf>
      <fill>
        <patternFill patternType="solid">
          <bgColor rgb="FFFFFF00"/>
        </patternFill>
      </fill>
    </ndxf>
  </rcc>
  <rcc rId="8877" sId="2" odxf="1" dxf="1" numFmtId="4">
    <oc r="H20">
      <v>138.6</v>
    </oc>
    <nc r="H20">
      <v>150.13</v>
    </nc>
    <odxf>
      <fill>
        <patternFill patternType="none">
          <bgColor indexed="65"/>
        </patternFill>
      </fill>
    </odxf>
    <ndxf>
      <fill>
        <patternFill patternType="solid">
          <bgColor rgb="FFFFFF00"/>
        </patternFill>
      </fill>
    </ndxf>
  </rcc>
  <rcc rId="8878" sId="2" odxf="1" dxf="1" numFmtId="4">
    <oc r="H21">
      <v>135.44999999999999</v>
    </oc>
    <nc r="H21">
      <v>145.80000000000001</v>
    </nc>
    <odxf>
      <fill>
        <patternFill patternType="none">
          <bgColor indexed="65"/>
        </patternFill>
      </fill>
    </odxf>
    <ndxf>
      <fill>
        <patternFill patternType="solid">
          <bgColor rgb="FFFFFF00"/>
        </patternFill>
      </fill>
    </ndxf>
  </rcc>
  <rcc rId="8879" sId="2" odxf="1" dxf="1" numFmtId="4">
    <oc r="H29">
      <v>128.1</v>
    </oc>
    <nc r="H29">
      <v>138.24</v>
    </nc>
    <odxf>
      <fill>
        <patternFill patternType="none">
          <bgColor indexed="65"/>
        </patternFill>
      </fill>
    </odxf>
    <ndxf>
      <fill>
        <patternFill patternType="solid">
          <bgColor rgb="FFFFFF00"/>
        </patternFill>
      </fill>
    </ndxf>
  </rcc>
  <rcc rId="8880" sId="2" odxf="1" dxf="1" numFmtId="4">
    <oc r="H30">
      <v>126</v>
    </oc>
    <nc r="H30">
      <v>136.08000000000001</v>
    </nc>
    <odxf>
      <fill>
        <patternFill patternType="none">
          <bgColor indexed="65"/>
        </patternFill>
      </fill>
    </odxf>
    <ndxf>
      <fill>
        <patternFill patternType="solid">
          <bgColor rgb="FFFFFF00"/>
        </patternFill>
      </fill>
    </ndxf>
  </rcc>
  <rcc rId="8881" sId="2" odxf="1" dxf="1" numFmtId="4">
    <oc r="H15">
      <v>122.85</v>
    </oc>
    <nc r="H15">
      <v>132.41999999999999</v>
    </nc>
    <odxf>
      <fill>
        <patternFill patternType="none">
          <bgColor indexed="65"/>
        </patternFill>
      </fill>
    </odxf>
    <ndxf>
      <fill>
        <patternFill patternType="solid">
          <bgColor rgb="FFFFFF00"/>
        </patternFill>
      </fill>
    </ndxf>
  </rcc>
  <rfmt sheetId="2" sqref="H38" start="0" length="0">
    <dxf>
      <fill>
        <patternFill patternType="solid">
          <bgColor rgb="FF92D050"/>
        </patternFill>
      </fill>
    </dxf>
  </rfmt>
  <rfmt sheetId="2" sqref="H17" start="0" length="0">
    <dxf>
      <fill>
        <patternFill patternType="solid">
          <bgColor rgb="FF92D050"/>
        </patternFill>
      </fill>
    </dxf>
  </rfmt>
  <rcc rId="8882" sId="2" odxf="1" dxf="1" numFmtId="4">
    <oc r="H18">
      <v>71.400000000000006</v>
    </oc>
    <nc r="H18">
      <v>77.75</v>
    </nc>
    <odxf>
      <fill>
        <patternFill patternType="none">
          <bgColor indexed="65"/>
        </patternFill>
      </fill>
    </odxf>
    <ndxf>
      <fill>
        <patternFill patternType="solid">
          <bgColor rgb="FFFFFF00"/>
        </patternFill>
      </fill>
    </ndxf>
  </rcc>
  <rcc rId="8883" sId="2" odxf="1" dxf="1" numFmtId="4">
    <oc r="H19">
      <v>84</v>
    </oc>
    <nc r="H19">
      <v>85.31</v>
    </nc>
    <odxf>
      <fill>
        <patternFill patternType="none">
          <bgColor indexed="65"/>
        </patternFill>
      </fill>
    </odxf>
    <ndxf>
      <fill>
        <patternFill patternType="solid">
          <bgColor rgb="FFFFFF00"/>
        </patternFill>
      </fill>
    </ndxf>
  </rcc>
  <rcc rId="8884" sId="2" odxf="1" dxf="1" numFmtId="4">
    <oc r="H22">
      <v>71.400000000000006</v>
    </oc>
    <nc r="H22">
      <v>77.75</v>
    </nc>
    <odxf>
      <fill>
        <patternFill patternType="none">
          <bgColor indexed="65"/>
        </patternFill>
      </fill>
    </odxf>
    <ndxf>
      <fill>
        <patternFill patternType="solid">
          <bgColor rgb="FFFFFF00"/>
        </patternFill>
      </fill>
    </ndxf>
  </rcc>
  <rcc rId="8885" sId="2" odxf="1" dxf="1" numFmtId="4">
    <oc r="H23">
      <v>64.05</v>
    </oc>
    <nc r="H23">
      <v>69.11</v>
    </nc>
    <odxf>
      <fill>
        <patternFill patternType="none">
          <bgColor indexed="65"/>
        </patternFill>
      </fill>
    </odxf>
    <ndxf>
      <fill>
        <patternFill patternType="solid">
          <bgColor rgb="FFFFFF00"/>
        </patternFill>
      </fill>
    </ndxf>
  </rcc>
  <rfmt sheetId="2" sqref="H24" start="0" length="0">
    <dxf>
      <fill>
        <patternFill patternType="solid">
          <bgColor rgb="FF92D050"/>
        </patternFill>
      </fill>
    </dxf>
  </rfmt>
  <rcc rId="8886" sId="2" odxf="1" dxf="1" numFmtId="4">
    <oc r="H25">
      <v>64.05</v>
    </oc>
    <nc r="H25">
      <v>69.11</v>
    </nc>
    <odxf>
      <fill>
        <patternFill patternType="none">
          <bgColor indexed="65"/>
        </patternFill>
      </fill>
    </odxf>
    <ndxf>
      <fill>
        <patternFill patternType="solid">
          <bgColor rgb="FFFFFF00"/>
        </patternFill>
      </fill>
    </ndxf>
  </rcc>
  <rfmt sheetId="2" sqref="H26" start="0" length="0">
    <dxf>
      <fill>
        <patternFill patternType="solid">
          <bgColor rgb="FF92D050"/>
        </patternFill>
      </fill>
    </dxf>
  </rfmt>
  <rcc rId="8887" sId="2" odxf="1" dxf="1" numFmtId="4">
    <oc r="H27">
      <v>64.05</v>
    </oc>
    <nc r="H27">
      <v>69.11</v>
    </nc>
    <odxf>
      <fill>
        <patternFill patternType="none">
          <bgColor indexed="65"/>
        </patternFill>
      </fill>
    </odxf>
    <ndxf>
      <fill>
        <patternFill patternType="solid">
          <bgColor rgb="FFFFFF00"/>
        </patternFill>
      </fill>
    </ndxf>
  </rcc>
  <rcc rId="8888" sId="2" odxf="1" dxf="1" numFmtId="4">
    <oc r="H28">
      <v>64.05</v>
    </oc>
    <nc r="H28">
      <v>69.11</v>
    </nc>
    <odxf>
      <fill>
        <patternFill patternType="none">
          <bgColor indexed="65"/>
        </patternFill>
      </fill>
    </odxf>
    <ndxf>
      <fill>
        <patternFill patternType="solid">
          <bgColor rgb="FFFFFF00"/>
        </patternFill>
      </fill>
    </ndxf>
  </rcc>
  <rcc rId="8889" sId="2" odxf="1" dxf="1" numFmtId="4">
    <oc r="H31">
      <v>64.05</v>
    </oc>
    <nc r="H31">
      <v>69.11</v>
    </nc>
    <odxf>
      <fill>
        <patternFill patternType="none">
          <bgColor indexed="65"/>
        </patternFill>
      </fill>
    </odxf>
    <ndxf>
      <fill>
        <patternFill patternType="solid">
          <bgColor rgb="FFFFFF00"/>
        </patternFill>
      </fill>
    </ndxf>
  </rcc>
  <rcc rId="8890" sId="2" odxf="1" dxf="1" numFmtId="4">
    <oc r="H32">
      <v>64.05</v>
    </oc>
    <nc r="H32">
      <v>69.11</v>
    </nc>
    <odxf>
      <fill>
        <patternFill patternType="none">
          <bgColor indexed="65"/>
        </patternFill>
      </fill>
    </odxf>
    <ndxf>
      <fill>
        <patternFill patternType="solid">
          <bgColor rgb="FFFFFF00"/>
        </patternFill>
      </fill>
    </ndxf>
  </rcc>
  <rcc rId="8891" sId="2" odxf="1" dxf="1" numFmtId="4">
    <oc r="H33">
      <v>64.05</v>
    </oc>
    <nc r="H33">
      <v>69.11</v>
    </nc>
    <odxf>
      <fill>
        <patternFill patternType="none">
          <bgColor indexed="65"/>
        </patternFill>
      </fill>
    </odxf>
    <ndxf>
      <fill>
        <patternFill patternType="solid">
          <bgColor rgb="FFFFFF00"/>
        </patternFill>
      </fill>
    </ndxf>
  </rcc>
  <rfmt sheetId="2" sqref="H34" start="0" length="0">
    <dxf>
      <fill>
        <patternFill patternType="solid">
          <bgColor rgb="FF92D050"/>
        </patternFill>
      </fill>
    </dxf>
  </rfmt>
  <rfmt sheetId="2" sqref="H35" start="0" length="0">
    <dxf>
      <fill>
        <patternFill patternType="solid">
          <bgColor rgb="FF92D050"/>
        </patternFill>
      </fill>
    </dxf>
  </rfmt>
  <rfmt sheetId="2" sqref="H36" start="0" length="0">
    <dxf>
      <fill>
        <patternFill patternType="solid">
          <bgColor rgb="FF92D050"/>
        </patternFill>
      </fill>
    </dxf>
  </rfmt>
  <rcc rId="8892" sId="2" odxf="1" dxf="1" numFmtId="4">
    <oc r="H37">
      <v>64.05</v>
    </oc>
    <nc r="H37">
      <v>69.11</v>
    </nc>
    <odxf>
      <fill>
        <patternFill patternType="none">
          <bgColor indexed="65"/>
        </patternFill>
      </fill>
    </odxf>
    <ndxf>
      <fill>
        <patternFill patternType="solid">
          <bgColor rgb="FFFFFF00"/>
        </patternFill>
      </fill>
    </ndxf>
  </rcc>
  <rcc rId="8893" sId="2" odxf="1" dxf="1" numFmtId="4">
    <oc r="H40">
      <v>64.05</v>
    </oc>
    <nc r="H40">
      <v>69.11</v>
    </nc>
    <odxf>
      <fill>
        <patternFill patternType="none">
          <bgColor indexed="65"/>
        </patternFill>
      </fill>
    </odxf>
    <ndxf>
      <fill>
        <patternFill patternType="solid">
          <bgColor rgb="FFFFFF00"/>
        </patternFill>
      </fill>
    </ndxf>
  </rcc>
  <rcc rId="8894" sId="2" odxf="1" dxf="1" numFmtId="4">
    <oc r="H41">
      <v>64.05</v>
    </oc>
    <nc r="H41">
      <v>69.11</v>
    </nc>
    <odxf>
      <fill>
        <patternFill patternType="none">
          <bgColor indexed="65"/>
        </patternFill>
      </fill>
    </odxf>
    <ndxf>
      <fill>
        <patternFill patternType="solid">
          <bgColor rgb="FFFFFF00"/>
        </patternFill>
      </fill>
    </ndxf>
  </rcc>
  <rcc rId="8895" sId="2" odxf="1" dxf="1" numFmtId="4">
    <oc r="H42">
      <v>64.05</v>
    </oc>
    <nc r="H42">
      <v>69.11</v>
    </nc>
    <odxf>
      <fill>
        <patternFill patternType="none">
          <bgColor indexed="65"/>
        </patternFill>
      </fill>
    </odxf>
    <ndxf>
      <fill>
        <patternFill patternType="solid">
          <bgColor rgb="FFFFFF00"/>
        </patternFill>
      </fill>
    </ndxf>
  </rcc>
  <rcc rId="8896" sId="2" odxf="1" dxf="1" numFmtId="4">
    <oc r="H43">
      <v>64.05</v>
    </oc>
    <nc r="H43">
      <v>69.11</v>
    </nc>
    <odxf>
      <fill>
        <patternFill patternType="none">
          <bgColor indexed="65"/>
        </patternFill>
      </fill>
    </odxf>
    <ndxf>
      <fill>
        <patternFill patternType="solid">
          <bgColor rgb="FFFFFF00"/>
        </patternFill>
      </fill>
    </ndxf>
  </rcc>
  <rcc rId="8897" sId="2" odxf="1" dxf="1" numFmtId="4">
    <oc r="H57">
      <v>64.05</v>
    </oc>
    <nc r="H57">
      <v>71.260000000000005</v>
    </nc>
    <odxf>
      <fill>
        <patternFill patternType="none">
          <bgColor indexed="65"/>
        </patternFill>
      </fill>
    </odxf>
    <ndxf>
      <fill>
        <patternFill patternType="solid">
          <bgColor rgb="FFFFFF00"/>
        </patternFill>
      </fill>
    </ndxf>
  </rcc>
  <rcc rId="8898" sId="2" odxf="1" dxf="1" numFmtId="4">
    <oc r="H54">
      <v>64.05</v>
    </oc>
    <nc r="H54">
      <v>69.11</v>
    </nc>
    <odxf>
      <fill>
        <patternFill patternType="none">
          <bgColor indexed="65"/>
        </patternFill>
      </fill>
    </odxf>
    <ndxf>
      <fill>
        <patternFill patternType="solid">
          <bgColor rgb="FFFFFF00"/>
        </patternFill>
      </fill>
    </ndxf>
  </rcc>
  <rfmt sheetId="2" sqref="H39" start="0" length="0">
    <dxf>
      <fill>
        <patternFill patternType="solid">
          <bgColor rgb="FF92D050"/>
        </patternFill>
      </fill>
    </dxf>
  </rfmt>
  <rfmt sheetId="2" sqref="H55" start="0" length="0">
    <dxf>
      <fill>
        <patternFill patternType="solid">
          <bgColor rgb="FF92D050"/>
        </patternFill>
      </fill>
    </dxf>
  </rfmt>
  <rfmt sheetId="2" sqref="H56" start="0" length="0">
    <dxf>
      <fill>
        <patternFill patternType="solid">
          <bgColor rgb="FF92D050"/>
        </patternFill>
      </fill>
    </dxf>
  </rfmt>
  <rfmt sheetId="2" sqref="H58" start="0" length="0">
    <dxf>
      <fill>
        <patternFill patternType="solid">
          <bgColor rgb="FF92D050"/>
        </patternFill>
      </fill>
    </dxf>
  </rfmt>
  <rcc rId="8899" sId="2" odxf="1" dxf="1" numFmtId="4">
    <oc r="H59">
      <v>68.25</v>
    </oc>
    <nc r="H59">
      <v>75.58</v>
    </nc>
    <odxf>
      <fill>
        <patternFill patternType="none">
          <bgColor indexed="65"/>
        </patternFill>
      </fill>
    </odxf>
    <ndxf>
      <fill>
        <patternFill patternType="solid">
          <bgColor rgb="FFFFFF00"/>
        </patternFill>
      </fill>
    </ndxf>
  </rcc>
  <rcc rId="8900" sId="2" odxf="1" dxf="1" numFmtId="4">
    <oc r="H60">
      <v>63</v>
    </oc>
    <nc r="H60">
      <v>86.08</v>
    </nc>
    <odxf>
      <fill>
        <patternFill patternType="none">
          <bgColor indexed="65"/>
        </patternFill>
      </fill>
    </odxf>
    <ndxf>
      <fill>
        <patternFill patternType="solid">
          <bgColor rgb="FFFFFF00"/>
        </patternFill>
      </fill>
    </ndxf>
  </rcc>
  <rcc rId="8901" sId="2" odxf="1" dxf="1" numFmtId="4">
    <oc r="H61">
      <v>63</v>
    </oc>
    <nc r="H61">
      <v>69.75</v>
    </nc>
    <odxf>
      <fill>
        <patternFill patternType="none">
          <bgColor indexed="65"/>
        </patternFill>
      </fill>
    </odxf>
    <ndxf>
      <fill>
        <patternFill patternType="solid">
          <bgColor rgb="FFFFFF00"/>
        </patternFill>
      </fill>
    </ndxf>
  </rcc>
  <rcc rId="8902" sId="2" odxf="1" dxf="1" numFmtId="4">
    <oc r="H46">
      <v>63</v>
    </oc>
    <nc r="H46">
      <v>69.75</v>
    </nc>
    <odxf>
      <fill>
        <patternFill patternType="none">
          <bgColor indexed="65"/>
        </patternFill>
      </fill>
    </odxf>
    <ndxf>
      <fill>
        <patternFill patternType="solid">
          <bgColor rgb="FFFFFF00"/>
        </patternFill>
      </fill>
    </ndxf>
  </rcc>
  <rcc rId="8903" sId="2" odxf="1" dxf="1" numFmtId="4">
    <oc r="H63">
      <v>63</v>
    </oc>
    <nc r="H63">
      <v>69.75</v>
    </nc>
    <odxf>
      <fill>
        <patternFill patternType="none">
          <bgColor indexed="65"/>
        </patternFill>
      </fill>
    </odxf>
    <ndxf>
      <fill>
        <patternFill patternType="solid">
          <bgColor rgb="FFFFFF00"/>
        </patternFill>
      </fill>
    </ndxf>
  </rcc>
  <rcc rId="8904" sId="2" odxf="1" dxf="1" numFmtId="4">
    <oc r="H64">
      <v>68.25</v>
    </oc>
    <nc r="H64">
      <v>74.53</v>
    </nc>
    <odxf>
      <fill>
        <patternFill patternType="none">
          <bgColor indexed="65"/>
        </patternFill>
      </fill>
    </odxf>
    <ndxf>
      <fill>
        <patternFill patternType="solid">
          <bgColor rgb="FFFFFF00"/>
        </patternFill>
      </fill>
    </ndxf>
  </rcc>
  <rfmt sheetId="2" sqref="H65" start="0" length="0">
    <dxf>
      <fill>
        <patternFill patternType="solid">
          <bgColor rgb="FF92D050"/>
        </patternFill>
      </fill>
    </dxf>
  </rfmt>
  <rfmt sheetId="2" sqref="H66" start="0" length="0">
    <dxf>
      <fill>
        <patternFill patternType="solid">
          <bgColor rgb="FF92D050"/>
        </patternFill>
      </fill>
    </dxf>
  </rfmt>
  <rfmt sheetId="2" sqref="H67" start="0" length="0">
    <dxf>
      <fill>
        <patternFill patternType="solid">
          <bgColor rgb="FF92D050"/>
        </patternFill>
      </fill>
    </dxf>
  </rfmt>
  <rcc rId="8905" sId="2" odxf="1" dxf="1" numFmtId="4">
    <oc r="H70">
      <v>75.599999999999994</v>
    </oc>
    <nc r="H70">
      <v>82.07</v>
    </nc>
    <odxf>
      <fill>
        <patternFill patternType="none">
          <bgColor indexed="65"/>
        </patternFill>
      </fill>
    </odxf>
    <ndxf>
      <fill>
        <patternFill patternType="solid">
          <bgColor rgb="FFFFFF00"/>
        </patternFill>
      </fill>
    </ndxf>
  </rcc>
  <rcc rId="8906" sId="2" odxf="1" dxf="1" numFmtId="4">
    <oc r="H71">
      <v>421.05</v>
    </oc>
    <nc r="H71">
      <v>477.73</v>
    </nc>
    <odxf>
      <fill>
        <patternFill patternType="none">
          <bgColor indexed="65"/>
        </patternFill>
      </fill>
    </odxf>
    <ndxf>
      <fill>
        <patternFill patternType="solid">
          <bgColor rgb="FFFFFF00"/>
        </patternFill>
      </fill>
    </ndxf>
  </rcc>
  <rcc rId="8907" sId="2" odxf="1" dxf="1" numFmtId="4">
    <oc r="H72">
      <v>75.61</v>
    </oc>
    <nc r="H72">
      <v>82.07</v>
    </nc>
    <odxf>
      <fill>
        <patternFill patternType="none">
          <bgColor indexed="65"/>
        </patternFill>
      </fill>
    </odxf>
    <ndxf>
      <fill>
        <patternFill patternType="solid">
          <bgColor rgb="FFFFFF00"/>
        </patternFill>
      </fill>
    </ndxf>
  </rcc>
  <rcc rId="8908" sId="2" odxf="1" dxf="1" numFmtId="4">
    <oc r="H73">
      <v>69.5</v>
    </oc>
    <nc r="H73">
      <v>78.73</v>
    </nc>
    <odxf>
      <fill>
        <patternFill patternType="none">
          <bgColor indexed="65"/>
        </patternFill>
      </fill>
    </odxf>
    <ndxf>
      <fill>
        <patternFill patternType="solid">
          <bgColor rgb="FFFFFF00"/>
        </patternFill>
      </fill>
    </ndxf>
  </rcc>
  <rcc rId="8909" sId="2" odxf="1" dxf="1" numFmtId="4">
    <oc r="H74">
      <v>70.36</v>
    </oc>
    <nc r="H74">
      <v>78.73</v>
    </nc>
    <odxf>
      <fill>
        <patternFill patternType="none">
          <bgColor indexed="65"/>
        </patternFill>
      </fill>
    </odxf>
    <ndxf>
      <fill>
        <patternFill patternType="solid">
          <bgColor rgb="FFFFFF00"/>
        </patternFill>
      </fill>
    </ndxf>
  </rcc>
  <rfmt sheetId="2" sqref="H53" start="0" length="0">
    <dxf>
      <fill>
        <patternFill patternType="solid">
          <bgColor rgb="FF92D050"/>
        </patternFill>
      </fill>
    </dxf>
  </rfmt>
  <rcc rId="8910" sId="2" odxf="1" dxf="1" numFmtId="4">
    <oc r="H62">
      <v>67.209999999999994</v>
    </oc>
    <nc r="H62">
      <v>78.73</v>
    </nc>
    <odxf>
      <fill>
        <patternFill patternType="none">
          <bgColor indexed="65"/>
        </patternFill>
      </fill>
    </odxf>
    <ndxf>
      <fill>
        <patternFill patternType="solid">
          <bgColor rgb="FFFFFF00"/>
        </patternFill>
      </fill>
    </ndxf>
  </rcc>
  <rcc rId="8911" sId="2" odxf="1" dxf="1" numFmtId="4">
    <oc r="H52">
      <v>71.400000000000006</v>
    </oc>
    <nc r="H52">
      <v>78.73</v>
    </nc>
    <odxf>
      <fill>
        <patternFill patternType="none">
          <bgColor indexed="65"/>
        </patternFill>
      </fill>
    </odxf>
    <ndxf>
      <fill>
        <patternFill patternType="solid">
          <bgColor rgb="FFFFFF00"/>
        </patternFill>
      </fill>
    </ndxf>
  </rcc>
  <rcc rId="8912" sId="2" odxf="1" dxf="1" numFmtId="4">
    <oc r="H45">
      <v>67.209999999999994</v>
    </oc>
    <nc r="H45">
      <v>78.73</v>
    </nc>
    <odxf>
      <fill>
        <patternFill patternType="none">
          <bgColor indexed="65"/>
        </patternFill>
      </fill>
    </odxf>
    <ndxf>
      <fill>
        <patternFill patternType="solid">
          <bgColor rgb="FFFFFF00"/>
        </patternFill>
      </fill>
    </ndxf>
  </rcc>
  <rfmt sheetId="2" sqref="H47" start="0" length="0">
    <dxf>
      <fill>
        <patternFill patternType="solid">
          <bgColor rgb="FF92D050"/>
        </patternFill>
      </fill>
    </dxf>
  </rfmt>
  <rcc rId="8913" sId="2" odxf="1" dxf="1" numFmtId="4">
    <oc r="H48">
      <v>70.349999999999994</v>
    </oc>
    <nc r="H48">
      <v>82.93</v>
    </nc>
    <odxf>
      <fill>
        <patternFill patternType="none">
          <bgColor indexed="65"/>
        </patternFill>
      </fill>
    </odxf>
    <ndxf>
      <fill>
        <patternFill patternType="solid">
          <bgColor rgb="FFFFFF00"/>
        </patternFill>
      </fill>
    </ndxf>
  </rcc>
  <rcc rId="8914" sId="2" odxf="1" dxf="1" numFmtId="4">
    <oc r="H49">
      <v>69.3</v>
    </oc>
    <nc r="H49">
      <v>78.73</v>
    </nc>
    <odxf>
      <fill>
        <patternFill patternType="none">
          <bgColor indexed="65"/>
        </patternFill>
      </fill>
    </odxf>
    <ndxf>
      <fill>
        <patternFill patternType="solid">
          <bgColor rgb="FFFFFF00"/>
        </patternFill>
      </fill>
    </ndxf>
  </rcc>
  <rcc rId="8915" sId="2" odxf="1" dxf="1" numFmtId="4">
    <oc r="H50">
      <v>69.3</v>
    </oc>
    <nc r="H50">
      <v>78.73</v>
    </nc>
    <odxf>
      <fill>
        <patternFill patternType="none">
          <bgColor indexed="65"/>
        </patternFill>
      </fill>
    </odxf>
    <ndxf>
      <fill>
        <patternFill patternType="solid">
          <bgColor rgb="FFFFFF00"/>
        </patternFill>
      </fill>
    </ndxf>
  </rcc>
  <rcc rId="8916" sId="2" odxf="1" dxf="1" numFmtId="4">
    <oc r="H51">
      <v>69.3</v>
    </oc>
    <nc r="H51">
      <v>78.73</v>
    </nc>
    <odxf>
      <fill>
        <patternFill patternType="none">
          <bgColor indexed="65"/>
        </patternFill>
      </fill>
    </odxf>
    <ndxf>
      <fill>
        <patternFill patternType="solid">
          <bgColor rgb="FFFFFF00"/>
        </patternFill>
      </fill>
    </ndxf>
  </rcc>
  <rcc rId="8917" sId="2" odxf="1" dxf="1" numFmtId="4">
    <oc r="H88">
      <v>69.3</v>
    </oc>
    <nc r="H88">
      <v>78.73</v>
    </nc>
    <odxf>
      <fill>
        <patternFill patternType="none">
          <bgColor indexed="65"/>
        </patternFill>
      </fill>
    </odxf>
    <ndxf>
      <fill>
        <patternFill patternType="solid">
          <bgColor rgb="FFFFFF00"/>
        </patternFill>
      </fill>
    </ndxf>
  </rcc>
  <rcc rId="8918" sId="2" odxf="1" dxf="1" numFmtId="4">
    <oc r="H111">
      <v>77.7</v>
    </oc>
    <nc r="H111">
      <v>85.03</v>
    </nc>
    <odxf>
      <fill>
        <patternFill patternType="none">
          <bgColor indexed="65"/>
        </patternFill>
      </fill>
    </odxf>
    <ndxf>
      <fill>
        <patternFill patternType="solid">
          <bgColor rgb="FFFFFF00"/>
        </patternFill>
      </fill>
    </ndxf>
  </rcc>
  <rcc rId="8919" sId="2" odxf="1" dxf="1" numFmtId="4">
    <oc r="H93">
      <v>70.349999999999994</v>
    </oc>
    <nc r="H93">
      <v>78.73</v>
    </nc>
    <odxf>
      <fill>
        <patternFill patternType="none">
          <bgColor indexed="65"/>
        </patternFill>
      </fill>
    </odxf>
    <ndxf>
      <fill>
        <patternFill patternType="solid">
          <bgColor rgb="FFFFFF00"/>
        </patternFill>
      </fill>
    </ndxf>
  </rcc>
  <rcc rId="8920" sId="2" odxf="1" dxf="1" numFmtId="4">
    <oc r="H69">
      <v>71.400000000000006</v>
    </oc>
    <nc r="H69">
      <v>78.73</v>
    </nc>
    <odxf>
      <fill>
        <patternFill patternType="none">
          <bgColor indexed="65"/>
        </patternFill>
      </fill>
    </odxf>
    <ndxf>
      <fill>
        <patternFill patternType="solid">
          <bgColor rgb="FFFFFF00"/>
        </patternFill>
      </fill>
    </ndxf>
  </rcc>
  <rcc rId="8921" sId="2" odxf="1" dxf="1" numFmtId="4">
    <oc r="H68">
      <v>71.400000000000006</v>
    </oc>
    <nc r="H68">
      <v>78.73</v>
    </nc>
    <odxf>
      <fill>
        <patternFill patternType="none">
          <bgColor indexed="65"/>
        </patternFill>
      </fill>
    </odxf>
    <ndxf>
      <fill>
        <patternFill patternType="solid">
          <bgColor rgb="FFFFFF00"/>
        </patternFill>
      </fill>
    </ndxf>
  </rcc>
  <rcc rId="8922" sId="2" odxf="1" dxf="1" numFmtId="4">
    <oc r="H94">
      <v>82.95</v>
    </oc>
    <nc r="H94">
      <v>88.18</v>
    </nc>
    <odxf>
      <fill>
        <patternFill patternType="none">
          <bgColor indexed="65"/>
        </patternFill>
      </fill>
    </odxf>
    <ndxf>
      <fill>
        <patternFill patternType="solid">
          <bgColor rgb="FFFFFF00"/>
        </patternFill>
      </fill>
    </ndxf>
  </rcc>
  <rfmt sheetId="2" sqref="H95" start="0" length="0">
    <dxf>
      <fill>
        <patternFill patternType="solid">
          <bgColor rgb="FF92D050"/>
        </patternFill>
      </fill>
    </dxf>
  </rfmt>
  <rcc rId="8923" sId="2" odxf="1" dxf="1" numFmtId="4">
    <oc r="H112">
      <v>84</v>
    </oc>
    <nc r="H112">
      <v>88.34</v>
    </nc>
    <odxf>
      <fill>
        <patternFill patternType="none">
          <bgColor indexed="65"/>
        </patternFill>
      </fill>
    </odxf>
    <ndxf>
      <fill>
        <patternFill patternType="solid">
          <bgColor rgb="FFFFFF00"/>
        </patternFill>
      </fill>
    </ndxf>
  </rcc>
  <rcc rId="8924" sId="2" odxf="1" dxf="1" numFmtId="4">
    <oc r="H76">
      <v>66.150000000000006</v>
    </oc>
    <nc r="H76">
      <v>76</v>
    </nc>
    <odxf>
      <fill>
        <patternFill patternType="none">
          <bgColor indexed="65"/>
        </patternFill>
      </fill>
    </odxf>
    <ndxf>
      <fill>
        <patternFill patternType="solid">
          <bgColor rgb="FFFFFF00"/>
        </patternFill>
      </fill>
    </ndxf>
  </rcc>
  <rcc rId="8925" sId="2" odxf="1" dxf="1" numFmtId="4">
    <oc r="H77">
      <v>65.099999999999994</v>
    </oc>
    <nc r="H77">
      <v>74.63</v>
    </nc>
    <odxf>
      <fill>
        <patternFill patternType="none">
          <bgColor indexed="65"/>
        </patternFill>
      </fill>
    </odxf>
    <ndxf>
      <fill>
        <patternFill patternType="solid">
          <bgColor rgb="FFFFFF00"/>
        </patternFill>
      </fill>
    </ndxf>
  </rcc>
  <rcc rId="8926" sId="2" odxf="1" dxf="1" numFmtId="4">
    <oc r="H75">
      <v>64.05</v>
    </oc>
    <nc r="H75">
      <v>73.48</v>
    </nc>
    <odxf>
      <fill>
        <patternFill patternType="none">
          <bgColor indexed="65"/>
        </patternFill>
      </fill>
    </odxf>
    <ndxf>
      <fill>
        <patternFill patternType="solid">
          <bgColor rgb="FFFFFF00"/>
        </patternFill>
      </fill>
    </ndxf>
  </rcc>
  <rcc rId="8927" sId="2" odxf="1" dxf="1" numFmtId="4">
    <oc r="H78">
      <v>64.05</v>
    </oc>
    <nc r="H78">
      <v>73.48</v>
    </nc>
    <odxf>
      <fill>
        <patternFill patternType="none">
          <bgColor indexed="65"/>
        </patternFill>
      </fill>
    </odxf>
    <ndxf>
      <fill>
        <patternFill patternType="solid">
          <bgColor rgb="FFFFFF00"/>
        </patternFill>
      </fill>
    </ndxf>
  </rcc>
  <rcc rId="8928" sId="2" odxf="1" dxf="1" numFmtId="4">
    <oc r="H79">
      <v>63</v>
    </oc>
    <nc r="H79">
      <v>73.86</v>
    </nc>
    <odxf>
      <fill>
        <patternFill patternType="none">
          <bgColor indexed="65"/>
        </patternFill>
      </fill>
    </odxf>
    <ndxf>
      <fill>
        <patternFill patternType="solid">
          <bgColor rgb="FFFFFF00"/>
        </patternFill>
      </fill>
    </ndxf>
  </rcc>
  <rfmt sheetId="2" sqref="H80" start="0" length="0">
    <dxf>
      <fill>
        <patternFill patternType="solid">
          <bgColor rgb="FF92D050"/>
        </patternFill>
      </fill>
    </dxf>
  </rfmt>
  <rcc rId="8929" sId="2" odxf="1" dxf="1" numFmtId="4">
    <oc r="H81">
      <v>96.6</v>
    </oc>
    <nc r="H81">
      <v>104.11</v>
    </nc>
    <odxf>
      <fill>
        <patternFill patternType="none">
          <bgColor indexed="65"/>
        </patternFill>
      </fill>
    </odxf>
    <ndxf>
      <fill>
        <patternFill patternType="solid">
          <bgColor rgb="FFFFFF00"/>
        </patternFill>
      </fill>
    </ndxf>
  </rcc>
  <rcc rId="8930" sId="2" odxf="1" dxf="1" numFmtId="4">
    <oc r="H82">
      <v>89.25</v>
    </oc>
    <nc r="H82">
      <v>104.11</v>
    </nc>
    <odxf>
      <fill>
        <patternFill patternType="none">
          <bgColor indexed="65"/>
        </patternFill>
      </fill>
    </odxf>
    <ndxf>
      <fill>
        <patternFill patternType="solid">
          <bgColor rgb="FFFFFF00"/>
        </patternFill>
      </fill>
    </ndxf>
  </rcc>
  <rcc rId="8931" sId="2" odxf="1" dxf="1" numFmtId="4">
    <oc r="H83">
      <v>90.3</v>
    </oc>
    <nc r="H83">
      <v>104.11</v>
    </nc>
    <odxf>
      <fill>
        <patternFill patternType="none">
          <bgColor indexed="65"/>
        </patternFill>
      </fill>
    </odxf>
    <ndxf>
      <fill>
        <patternFill patternType="solid">
          <bgColor rgb="FFFFFF00"/>
        </patternFill>
      </fill>
    </ndxf>
  </rcc>
  <rcc rId="8932" sId="2" odxf="1" dxf="1" numFmtId="4">
    <oc r="H84">
      <v>90.3</v>
    </oc>
    <nc r="H84">
      <v>104.11</v>
    </nc>
    <odxf>
      <fill>
        <patternFill patternType="none">
          <bgColor indexed="65"/>
        </patternFill>
      </fill>
    </odxf>
    <ndxf>
      <fill>
        <patternFill patternType="solid">
          <bgColor rgb="FFFFFF00"/>
        </patternFill>
      </fill>
    </ndxf>
  </rcc>
  <rfmt sheetId="2" sqref="H85" start="0" length="0">
    <dxf>
      <fill>
        <patternFill patternType="solid">
          <bgColor rgb="FF92D050"/>
        </patternFill>
      </fill>
    </dxf>
  </rfmt>
  <rcc rId="8933" sId="2" odxf="1" dxf="1" numFmtId="4">
    <oc r="H86">
      <v>84</v>
    </oc>
    <nc r="H86">
      <v>96.11</v>
    </nc>
    <odxf>
      <fill>
        <patternFill patternType="none">
          <bgColor indexed="65"/>
        </patternFill>
      </fill>
    </odxf>
    <ndxf>
      <fill>
        <patternFill patternType="solid">
          <bgColor rgb="FFFFFF00"/>
        </patternFill>
      </fill>
    </ndxf>
  </rcc>
  <rfmt sheetId="2" sqref="H87" start="0" length="0">
    <dxf>
      <fill>
        <patternFill patternType="solid">
          <bgColor rgb="FF92D050"/>
        </patternFill>
      </fill>
    </dxf>
  </rfmt>
  <rcc rId="8934" sId="2" odxf="1" dxf="1" numFmtId="4">
    <oc r="H89">
      <v>86.1</v>
    </oc>
    <nc r="H89">
      <v>86.17</v>
    </nc>
    <odxf>
      <fill>
        <patternFill patternType="none">
          <bgColor indexed="65"/>
        </patternFill>
      </fill>
    </odxf>
    <ndxf>
      <fill>
        <patternFill patternType="solid">
          <bgColor rgb="FFFFFF00"/>
        </patternFill>
      </fill>
    </ndxf>
  </rcc>
  <rcc rId="8935" sId="2" odxf="1" dxf="1" numFmtId="4">
    <oc r="H91">
      <v>66.150000000000006</v>
    </oc>
    <nc r="H91">
      <v>76</v>
    </nc>
    <odxf>
      <fill>
        <patternFill patternType="none">
          <bgColor indexed="65"/>
        </patternFill>
      </fill>
    </odxf>
    <ndxf>
      <fill>
        <patternFill patternType="solid">
          <bgColor rgb="FFFFFF00"/>
        </patternFill>
      </fill>
    </ndxf>
  </rcc>
  <rcc rId="8936" sId="2" odxf="1" dxf="1" numFmtId="4">
    <oc r="H92">
      <v>64.05</v>
    </oc>
    <nc r="H92">
      <v>74.53</v>
    </nc>
    <odxf>
      <fill>
        <patternFill patternType="none">
          <bgColor indexed="65"/>
        </patternFill>
      </fill>
    </odxf>
    <ndxf>
      <fill>
        <patternFill patternType="solid">
          <bgColor rgb="FFFFFF00"/>
        </patternFill>
      </fill>
    </ndxf>
  </rcc>
  <rfmt sheetId="2" sqref="H90" start="0" length="0">
    <dxf>
      <fill>
        <patternFill patternType="solid">
          <bgColor rgb="FF92D050"/>
        </patternFill>
      </fill>
    </dxf>
  </rfmt>
  <rfmt sheetId="2" sqref="H8" start="0" length="0">
    <dxf>
      <fill>
        <patternFill patternType="solid">
          <bgColor rgb="FF92D050"/>
        </patternFill>
      </fill>
    </dxf>
  </rfmt>
  <rcc rId="8937" sId="2" odxf="1" dxf="1" numFmtId="4">
    <oc r="H9">
      <v>329.48</v>
    </oc>
    <nc r="H9">
      <v>349.65</v>
    </nc>
    <odxf>
      <fill>
        <patternFill patternType="none">
          <bgColor indexed="65"/>
        </patternFill>
      </fill>
    </odxf>
    <ndxf>
      <fill>
        <patternFill patternType="solid">
          <bgColor rgb="FFFFFF00"/>
        </patternFill>
      </fill>
    </ndxf>
  </rcc>
  <rfmt sheetId="2" sqref="H10" start="0" length="0">
    <dxf>
      <fill>
        <patternFill patternType="solid">
          <bgColor rgb="FF92D050"/>
        </patternFill>
      </fill>
    </dxf>
  </rfmt>
  <rfmt sheetId="2" sqref="H11" start="0" length="0">
    <dxf>
      <fill>
        <patternFill patternType="solid">
          <bgColor rgb="FF92D050"/>
        </patternFill>
      </fill>
    </dxf>
  </rfmt>
  <rfmt sheetId="2" sqref="H7" start="0" length="0">
    <dxf>
      <fill>
        <patternFill patternType="solid">
          <bgColor rgb="FF92D050"/>
        </patternFill>
      </fill>
    </dxf>
  </rfmt>
  <rfmt sheetId="2" sqref="H96" start="0" length="0">
    <dxf>
      <fill>
        <patternFill patternType="solid">
          <bgColor rgb="FF92D050"/>
        </patternFill>
      </fill>
    </dxf>
  </rfmt>
  <rfmt sheetId="2" sqref="H97" start="0" length="0">
    <dxf>
      <fill>
        <patternFill patternType="solid">
          <bgColor rgb="FF92D050"/>
        </patternFill>
      </fill>
    </dxf>
  </rfmt>
  <rfmt sheetId="2" sqref="H99" start="0" length="0">
    <dxf>
      <fill>
        <patternFill patternType="solid">
          <bgColor rgb="FF92D050"/>
        </patternFill>
      </fill>
    </dxf>
  </rfmt>
  <rfmt sheetId="2" sqref="H100" start="0" length="0">
    <dxf>
      <fill>
        <patternFill patternType="solid">
          <bgColor rgb="FF92D050"/>
        </patternFill>
      </fill>
    </dxf>
  </rfmt>
  <rfmt sheetId="2" sqref="H101" start="0" length="0">
    <dxf>
      <fill>
        <patternFill patternType="solid">
          <bgColor rgb="FF92D050"/>
        </patternFill>
      </fill>
    </dxf>
  </rfmt>
  <rfmt sheetId="2" sqref="H102" start="0" length="0">
    <dxf>
      <fill>
        <patternFill patternType="solid">
          <bgColor rgb="FF92D050"/>
        </patternFill>
      </fill>
    </dxf>
  </rfmt>
  <rfmt sheetId="2" sqref="H103" start="0" length="0">
    <dxf>
      <fill>
        <patternFill patternType="solid">
          <bgColor rgb="FF92D050"/>
        </patternFill>
      </fill>
    </dxf>
  </rfmt>
  <rfmt sheetId="2" sqref="H104" start="0" length="0">
    <dxf>
      <fill>
        <patternFill patternType="solid">
          <bgColor rgb="FF92D050"/>
        </patternFill>
      </fill>
    </dxf>
  </rfmt>
  <rfmt sheetId="2" sqref="H105" start="0" length="0">
    <dxf>
      <fill>
        <patternFill patternType="solid">
          <bgColor rgb="FF92D050"/>
        </patternFill>
      </fill>
    </dxf>
  </rfmt>
  <rfmt sheetId="2" sqref="H106" start="0" length="0">
    <dxf>
      <fill>
        <patternFill patternType="solid">
          <bgColor rgb="FF92D050"/>
        </patternFill>
      </fill>
    </dxf>
  </rfmt>
  <rfmt sheetId="2" sqref="H107" start="0" length="0">
    <dxf>
      <fill>
        <patternFill patternType="solid">
          <bgColor rgb="FF92D050"/>
        </patternFill>
      </fill>
    </dxf>
  </rfmt>
  <rfmt sheetId="2" sqref="H108" start="0" length="0">
    <dxf>
      <fill>
        <patternFill patternType="solid">
          <bgColor rgb="FF92D050"/>
        </patternFill>
      </fill>
    </dxf>
  </rfmt>
  <rfmt sheetId="2" sqref="H109" start="0" length="0">
    <dxf>
      <fill>
        <patternFill patternType="solid">
          <bgColor rgb="FF92D050"/>
        </patternFill>
      </fill>
    </dxf>
  </rfmt>
  <rfmt sheetId="2" sqref="H110" start="0" length="0">
    <dxf>
      <fill>
        <patternFill patternType="solid">
          <bgColor rgb="FF92D050"/>
        </patternFill>
      </fill>
    </dxf>
  </rfmt>
  <rfmt sheetId="2" sqref="H98" start="0" length="0">
    <dxf>
      <fill>
        <patternFill patternType="solid">
          <bgColor rgb="FF92D050"/>
        </patternFill>
      </fill>
    </dxf>
  </rfmt>
  <rfmt sheetId="2" sqref="H13 H12 H14 H16 H20 H21 H29 H30 H15 H38 H17 H18 H19 H22 H23 H24 H25 H26 H27 H28 H31 H32 H33 H34 H35 H36 H37 H40 H41 H42 H43 H57 H54 H39 H55 H56 H58 H59 H60 H61 H46 H63 H64 H65 H66 H67 H70 H71 H72 H73 H74 H53 H62 H52 H45 H47 H48 H49 H50 H51 H88 H111 H93 H69 H68 H94 H95 H112 H76 H77 H75 H78 H79 H80 H81 H82 H83 H84 H85 H86 H87 H89 H91 H92 H90 H8 H9 H10 H11 H7 H96 H97 H99 H100 H101 H102 H103 H104 H105 H106 H107 H108 H109 H110 H98">
    <dxf>
      <fill>
        <patternFill patternType="none">
          <bgColor auto="1"/>
        </patternFill>
      </fill>
    </dxf>
  </rfmt>
  <rcc rId="8938" sId="2">
    <nc r="H6">
      <v>8</v>
    </nc>
  </rcc>
  <rfmt sheetId="2" sqref="I5:J5">
    <dxf>
      <alignment horizontal="center" readingOrder="0"/>
    </dxf>
  </rfmt>
  <rcv guid="{0A3C6566-B9F1-4C10-AA7A-D7F12312E720}" action="delete"/>
  <rdn rId="0" localSheetId="1" customView="1" name="Z_0A3C6566_B9F1_4C10_AA7A_D7F12312E720_.wvu.FilterData" hidden="1" oldHidden="1">
    <formula>'2018'!$A$7:$J$235</formula>
    <oldFormula>'2018'!$A$7:$J$235</oldFormula>
  </rdn>
  <rcv guid="{0A3C6566-B9F1-4C10-AA7A-D7F12312E720}" action="add"/>
</revisions>
</file>

<file path=xl/revisions/revisionLog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8274" sId="2" numFmtId="4">
    <nc r="H72">
      <v>72.010000000000005</v>
    </nc>
  </rcc>
  <rcc rId="8275" sId="2" numFmtId="4">
    <nc r="H73">
      <v>66.19</v>
    </nc>
  </rcc>
  <rcc rId="8276" sId="2" numFmtId="4">
    <nc r="H74">
      <v>67.010000000000005</v>
    </nc>
  </rcc>
  <rcc rId="8277" sId="2" numFmtId="4">
    <nc r="H53">
      <v>500</v>
    </nc>
  </rcc>
  <rcc rId="8278" sId="2" numFmtId="4">
    <nc r="H62">
      <v>64.010000000000005</v>
    </nc>
  </rcc>
  <rcc rId="8279" sId="2" numFmtId="4">
    <nc r="H52">
      <v>68</v>
    </nc>
  </rcc>
  <rcc rId="8280" sId="2" numFmtId="4">
    <nc r="H45">
      <v>64.010000000000005</v>
    </nc>
  </rcc>
  <rcc rId="8281" sId="2" numFmtId="4">
    <nc r="H47">
      <v>96</v>
    </nc>
  </rcc>
  <rcc rId="8282" sId="2" numFmtId="4">
    <nc r="H48">
      <v>67</v>
    </nc>
  </rcc>
  <rcc rId="8283" sId="2" numFmtId="4">
    <nc r="H49">
      <v>66</v>
    </nc>
  </rcc>
  <rcc rId="8284" sId="2" numFmtId="4">
    <nc r="H50">
      <v>66</v>
    </nc>
  </rcc>
  <rcc rId="8285" sId="2" numFmtId="4">
    <nc r="H51">
      <v>66</v>
    </nc>
  </rcc>
  <rcc rId="8286" sId="2" numFmtId="4">
    <nc r="H88">
      <v>66</v>
    </nc>
  </rcc>
  <rcc rId="8287" sId="2" numFmtId="4">
    <nc r="H111">
      <v>74</v>
    </nc>
  </rcc>
  <rcc rId="8288" sId="2" numFmtId="4">
    <nc r="H93">
      <v>67</v>
    </nc>
  </rcc>
  <rcc rId="8289" sId="2" numFmtId="4">
    <nc r="H69">
      <v>68</v>
    </nc>
  </rcc>
  <rcc rId="8290" sId="2" numFmtId="4">
    <nc r="H68">
      <v>68</v>
    </nc>
  </rcc>
  <rcc rId="8291" sId="2" numFmtId="4">
    <nc r="H94">
      <v>79</v>
    </nc>
  </rcc>
  <rcc rId="8292" sId="2" numFmtId="4">
    <oc r="H95">
      <v>104.2</v>
    </oc>
    <nc r="H95">
      <v>96</v>
    </nc>
  </rcc>
  <rcc rId="8293" sId="2" numFmtId="4">
    <oc r="H112">
      <v>93.8</v>
    </oc>
    <nc r="H112">
      <v>80</v>
    </nc>
  </rcc>
  <rcc rId="8294" sId="2" numFmtId="4">
    <oc r="H76">
      <v>83.4</v>
    </oc>
    <nc r="H76">
      <v>63</v>
    </nc>
  </rcc>
  <rcc rId="8295" sId="2" numFmtId="4">
    <oc r="H77">
      <v>73</v>
    </oc>
    <nc r="H77">
      <v>62</v>
    </nc>
  </rcc>
  <rcc rId="8296" sId="2" numFmtId="4">
    <oc r="H75">
      <v>73</v>
    </oc>
    <nc r="H75">
      <v>61</v>
    </nc>
  </rcc>
  <rcc rId="8297" sId="2" numFmtId="4">
    <oc r="H78">
      <v>73</v>
    </oc>
    <nc r="H78">
      <v>61</v>
    </nc>
  </rcc>
  <rcc rId="8298" sId="2" numFmtId="4">
    <oc r="H79">
      <v>83.4</v>
    </oc>
    <nc r="H79">
      <v>60</v>
    </nc>
  </rcc>
  <rcc rId="8299" sId="2" numFmtId="4">
    <oc r="H80">
      <v>83.4</v>
    </oc>
    <nc r="H80">
      <v>63</v>
    </nc>
  </rcc>
  <rcc rId="8300" sId="2" numFmtId="4">
    <oc r="H81">
      <v>104.2</v>
    </oc>
    <nc r="H81">
      <v>92</v>
    </nc>
  </rcc>
  <rcc rId="8301" sId="2" numFmtId="4">
    <oc r="H82">
      <v>112.5</v>
    </oc>
    <nc r="H82">
      <v>85</v>
    </nc>
  </rcc>
  <rcc rId="8302" sId="2" numFmtId="4">
    <oc r="H83">
      <v>106.3</v>
    </oc>
    <nc r="H83">
      <v>86</v>
    </nc>
  </rcc>
  <rcc rId="8303" sId="2" numFmtId="4">
    <oc r="H84">
      <v>106.3</v>
    </oc>
    <nc r="H84">
      <v>86</v>
    </nc>
  </rcc>
  <rcc rId="8304" sId="2" numFmtId="4">
    <oc r="H85">
      <v>161.5</v>
    </oc>
    <nc r="H85">
      <v>132</v>
    </nc>
  </rcc>
  <rcc rId="8305" sId="2" numFmtId="4">
    <oc r="H86">
      <v>112.5</v>
    </oc>
    <nc r="H86">
      <v>80</v>
    </nc>
  </rcc>
  <rcc rId="8306" sId="2" numFmtId="4">
    <oc r="H87">
      <v>112.5</v>
    </oc>
    <nc r="H87">
      <v>82</v>
    </nc>
  </rcc>
  <rcc rId="8307" sId="2" numFmtId="4">
    <oc r="H89">
      <v>104.2</v>
    </oc>
    <nc r="H89">
      <v>82</v>
    </nc>
  </rcc>
  <rcc rId="8308" sId="2" numFmtId="4">
    <oc r="H91">
      <v>83.4</v>
    </oc>
    <nc r="H91">
      <v>63</v>
    </nc>
  </rcc>
  <rcc rId="8309" sId="2" numFmtId="4">
    <oc r="H92">
      <v>83.4</v>
    </oc>
    <nc r="H92">
      <v>61</v>
    </nc>
  </rcc>
  <rcc rId="8310" sId="2" numFmtId="4">
    <oc r="H90">
      <v>68.8</v>
    </oc>
    <nc r="H90">
      <v>60</v>
    </nc>
  </rcc>
  <rcc rId="8311" sId="2" numFmtId="4">
    <oc r="H8">
      <v>68.8</v>
    </oc>
    <nc r="H8">
      <v>60</v>
    </nc>
  </rcc>
  <rcc rId="8312" sId="2" numFmtId="4">
    <oc r="H9">
      <v>364.6</v>
    </oc>
    <nc r="H9">
      <v>313.79000000000002</v>
    </nc>
  </rcc>
  <rcc rId="8313" sId="2" numFmtId="4">
    <oc r="H10">
      <v>302.10000000000002</v>
    </oc>
    <nc r="H10">
      <v>266.97000000000003</v>
    </nc>
  </rcc>
  <rcc rId="8314" sId="2" numFmtId="4">
    <oc r="H11">
      <v>260.5</v>
    </oc>
    <nc r="H11">
      <v>236.11</v>
    </nc>
  </rcc>
  <rcc rId="8315" sId="2" numFmtId="4">
    <oc r="H7">
      <v>260.5</v>
    </oc>
    <nc r="H7">
      <v>236.11</v>
    </nc>
  </rcc>
  <rcc rId="8316" sId="2" numFmtId="4">
    <oc r="H96">
      <v>395.9</v>
    </oc>
    <nc r="H96">
      <v>360.59</v>
    </nc>
  </rcc>
  <rcc rId="8317" sId="2" numFmtId="4">
    <oc r="H97">
      <v>173</v>
    </oc>
    <nc r="H97">
      <v>143.30000000000001</v>
    </nc>
  </rcc>
  <rcc rId="8318" sId="2" numFmtId="4">
    <oc r="H99">
      <v>173</v>
    </oc>
    <nc r="H99">
      <v>127.59</v>
    </nc>
  </rcc>
  <rcc rId="8319" sId="2" numFmtId="4">
    <oc r="H104">
      <v>104.19999999999999</v>
    </oc>
    <nc r="H104"/>
  </rcc>
  <rcc rId="8320" sId="2" numFmtId="4">
    <oc r="H105">
      <v>270.90000000000003</v>
    </oc>
    <nc r="H105"/>
  </rcc>
  <rcc rId="8321" sId="2" numFmtId="4">
    <oc r="H106">
      <v>104.19999999999999</v>
    </oc>
    <nc r="H106"/>
  </rcc>
  <rcc rId="8322" sId="2" numFmtId="4">
    <oc r="H109">
      <v>151.1</v>
    </oc>
    <nc r="H109"/>
  </rcc>
  <rcc rId="8323" sId="2" numFmtId="4">
    <oc r="H110">
      <v>354.20000000000005</v>
    </oc>
    <nc r="H110"/>
  </rcc>
  <rcc rId="8324" sId="2" numFmtId="4">
    <oc r="H100">
      <v>135.5</v>
    </oc>
    <nc r="H100">
      <v>70.010000000000005</v>
    </nc>
  </rcc>
  <rcc rId="8325" sId="2" numFmtId="4">
    <oc r="H101">
      <v>104.19999999999999</v>
    </oc>
    <nc r="H101">
      <v>68.05</v>
    </nc>
  </rcc>
  <rcc rId="8326" sId="2" numFmtId="4">
    <oc r="H102">
      <v>104.19999999999999</v>
    </oc>
    <nc r="H102">
      <v>59.99</v>
    </nc>
  </rcc>
  <rcc rId="8327" sId="2" numFmtId="4">
    <oc r="H103">
      <v>104.19999999999999</v>
    </oc>
    <nc r="H103">
      <v>60.24</v>
    </nc>
  </rcc>
  <rcc rId="8328" sId="2" numFmtId="4">
    <oc r="H107">
      <v>114.6</v>
    </oc>
    <nc r="H107">
      <v>69.02</v>
    </nc>
  </rcc>
  <rcc rId="8329" sId="2" numFmtId="4">
    <oc r="H108">
      <v>125</v>
    </oc>
    <nc r="H108">
      <v>69.31</v>
    </nc>
  </rcc>
  <rcc rId="8330" sId="2" numFmtId="4">
    <oc r="H98">
      <v>125</v>
    </oc>
    <nc r="H98">
      <v>60.48</v>
    </nc>
  </rcc>
</revisions>
</file>

<file path=xl/revisions/revisionLog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7742" sId="2" ref="A99:XFD99" action="insertRow"/>
  <rcc rId="7743" sId="2">
    <nc r="A99">
      <v>93</v>
    </nc>
  </rcc>
  <rcc rId="7744" sId="2">
    <nc r="B99" t="inlineStr">
      <is>
        <t>Труба бесшовная горячедеформированная</t>
      </is>
    </nc>
  </rcc>
  <rcc rId="7745" sId="2">
    <nc r="C99" t="inlineStr">
      <is>
        <t xml:space="preserve">ст. 20 </t>
      </is>
    </nc>
  </rcc>
  <rcc rId="7746" sId="2">
    <nc r="D99" t="inlineStr">
      <is>
        <t>ГОСТ  8732-78</t>
      </is>
    </nc>
  </rcc>
  <rcc rId="7747" sId="2">
    <nc r="E99" t="inlineStr">
      <is>
        <t>127х5</t>
      </is>
    </nc>
  </rcc>
  <rcc rId="7748" sId="2">
    <nc r="F99" t="inlineStr">
      <is>
        <t>кг</t>
      </is>
    </nc>
  </rcc>
  <rrc rId="7749" sId="2" ref="A100:XFD100" action="insertRow"/>
  <rrc rId="7750" sId="2" ref="A100:XFD100" action="insertRow"/>
  <rrc rId="7751" sId="2" ref="A101:XFD101" action="insertRow"/>
  <rrc rId="7752" sId="2" ref="A102:XFD102" action="insertRow"/>
  <rrc rId="7753" sId="2" ref="A104:XFD104" action="insertRow"/>
  <rrc rId="7754" sId="2" ref="A105:XFD105" action="insertRow"/>
  <rrc rId="7755" sId="2" ref="A105:XFD105" action="insertRow"/>
  <rrc rId="7756" sId="2" ref="A107:XFD107" action="insertRow"/>
  <rrc rId="7757" sId="2" ref="A107:XFD107" action="insertRow"/>
  <rrc rId="7758" sId="2" ref="A107:XFD107" action="insertRow"/>
  <rrc rId="7759" sId="2" ref="A107:XFD107" action="insertRow"/>
  <rcc rId="7760" sId="2">
    <nc r="A100">
      <v>94</v>
    </nc>
  </rcc>
  <rcc rId="7761" sId="2">
    <nc r="A101">
      <v>95</v>
    </nc>
  </rcc>
  <rcc rId="7762" sId="2">
    <nc r="A102">
      <v>96</v>
    </nc>
  </rcc>
  <rcc rId="7763" sId="2">
    <nc r="A103">
      <v>97</v>
    </nc>
  </rcc>
  <rcc rId="7764" sId="2">
    <nc r="A104">
      <v>98</v>
    </nc>
  </rcc>
  <rcc rId="7765" sId="2">
    <nc r="A105">
      <v>99</v>
    </nc>
  </rcc>
  <rcc rId="7766" sId="2">
    <nc r="A106">
      <v>100</v>
    </nc>
  </rcc>
  <rcc rId="7767" sId="2">
    <nc r="A107">
      <v>101</v>
    </nc>
  </rcc>
  <rcc rId="7768" sId="2">
    <nc r="A108">
      <v>102</v>
    </nc>
  </rcc>
  <rcc rId="7769" sId="2">
    <nc r="A109">
      <v>103</v>
    </nc>
  </rcc>
  <rcc rId="7770" sId="2">
    <nc r="A110">
      <v>104</v>
    </nc>
  </rcc>
  <rcc rId="7771" sId="2">
    <oc r="A98">
      <v>93</v>
    </oc>
    <nc r="A98">
      <v>105</v>
    </nc>
  </rcc>
  <rcc rId="7772" sId="2" odxf="1" dxf="1">
    <nc r="B100" t="inlineStr">
      <is>
        <t xml:space="preserve">Полоса 12х150х4100 </t>
      </is>
    </nc>
    <odxf>
      <font>
        <sz val="12"/>
        <color auto="1"/>
        <name val="Times New Roman"/>
        <scheme val="none"/>
      </font>
      <fill>
        <patternFill patternType="solid">
          <bgColor theme="0"/>
        </patternFill>
      </fill>
    </odxf>
    <ndxf>
      <font>
        <sz val="12"/>
        <color auto="1"/>
        <name val="Times New Roman"/>
        <scheme val="none"/>
      </font>
      <fill>
        <patternFill patternType="none">
          <bgColor indexed="65"/>
        </patternFill>
      </fill>
    </ndxf>
  </rcc>
  <rcc rId="7773" sId="2">
    <nc r="C100" t="inlineStr">
      <is>
        <t>ст. 60С2А</t>
      </is>
    </nc>
  </rcc>
  <rcc rId="7774" sId="2" odxf="1" dxf="1">
    <nc r="D100" t="inlineStr">
      <is>
        <t xml:space="preserve">ГОСТ 19903-74 </t>
      </is>
    </nc>
    <odxf>
      <font>
        <sz val="12"/>
        <color auto="1"/>
        <name val="Times New Roman"/>
        <scheme val="none"/>
      </font>
    </odxf>
    <ndxf>
      <font>
        <sz val="12"/>
        <color auto="1"/>
        <name val="Times New Roman"/>
        <scheme val="none"/>
      </font>
    </ndxf>
  </rcc>
  <rcc rId="7775" sId="2">
    <nc r="E100" t="inlineStr">
      <is>
        <t xml:space="preserve">12х150х4100 </t>
      </is>
    </nc>
  </rcc>
  <rcc rId="7776" sId="2" odxf="1" dxf="1">
    <nc r="B101" t="inlineStr">
      <is>
        <t xml:space="preserve">Сталь круглая Ø 10 </t>
      </is>
    </nc>
    <odxf>
      <font>
        <sz val="12"/>
        <color auto="1"/>
        <name val="Times New Roman"/>
        <scheme val="none"/>
      </font>
      <fill>
        <patternFill patternType="solid">
          <bgColor theme="0"/>
        </patternFill>
      </fill>
    </odxf>
    <ndxf>
      <font>
        <sz val="12"/>
        <color auto="1"/>
        <name val="Times New Roman"/>
        <scheme val="none"/>
      </font>
      <fill>
        <patternFill patternType="none">
          <bgColor indexed="65"/>
        </patternFill>
      </fill>
    </ndxf>
  </rcc>
  <rcc rId="7777" sId="2">
    <nc r="C101" t="inlineStr">
      <is>
        <t>ст. 60С2А</t>
      </is>
    </nc>
  </rcc>
  <rcc rId="7778" sId="2" odxf="1" dxf="1">
    <nc r="D101" t="inlineStr">
      <is>
        <t xml:space="preserve">ГОСТ 2590-06 </t>
      </is>
    </nc>
    <odxf>
      <font>
        <sz val="12"/>
        <color auto="1"/>
        <name val="Times New Roman"/>
        <scheme val="none"/>
      </font>
    </odxf>
    <ndxf>
      <font>
        <sz val="12"/>
        <color auto="1"/>
        <name val="Times New Roman"/>
        <scheme val="none"/>
      </font>
    </ndxf>
  </rcc>
  <rcc rId="7779" sId="2">
    <nc r="E101" t="inlineStr">
      <is>
        <t xml:space="preserve">Ø 10 </t>
      </is>
    </nc>
  </rcc>
  <rcc rId="7780" sId="2" odxf="1" dxf="1">
    <nc r="B102" t="inlineStr">
      <is>
        <t xml:space="preserve">Сталь круглая Ø 14 </t>
      </is>
    </nc>
    <odxf>
      <font>
        <sz val="12"/>
        <color auto="1"/>
        <name val="Times New Roman"/>
        <scheme val="none"/>
      </font>
      <fill>
        <patternFill patternType="solid">
          <bgColor theme="0"/>
        </patternFill>
      </fill>
    </odxf>
    <ndxf>
      <font>
        <sz val="12"/>
        <color auto="1"/>
        <name val="Times New Roman"/>
        <scheme val="none"/>
      </font>
      <fill>
        <patternFill patternType="none">
          <bgColor indexed="65"/>
        </patternFill>
      </fill>
    </ndxf>
  </rcc>
  <rcc rId="7781" sId="2">
    <nc r="C102" t="inlineStr">
      <is>
        <t>ст. 60С2А</t>
      </is>
    </nc>
  </rcc>
  <rcc rId="7782" sId="2" odxf="1" dxf="1">
    <nc r="D102" t="inlineStr">
      <is>
        <t xml:space="preserve">ГОСТ 2590-06 </t>
      </is>
    </nc>
    <odxf>
      <font>
        <sz val="12"/>
        <color auto="1"/>
        <name val="Times New Roman"/>
        <scheme val="none"/>
      </font>
    </odxf>
    <ndxf>
      <font>
        <sz val="12"/>
        <color auto="1"/>
        <name val="Times New Roman"/>
        <scheme val="none"/>
      </font>
    </ndxf>
  </rcc>
  <rcc rId="7783" sId="2">
    <nc r="E102" t="inlineStr">
      <is>
        <t xml:space="preserve">Ø 14 </t>
      </is>
    </nc>
  </rcc>
  <rcc rId="7784" sId="2" odxf="1" dxf="1">
    <nc r="B103" t="inlineStr">
      <is>
        <t xml:space="preserve">Сталь круглая Ø 25 </t>
      </is>
    </nc>
    <odxf>
      <font>
        <sz val="12"/>
        <color auto="1"/>
        <name val="Times New Roman"/>
        <scheme val="none"/>
      </font>
      <fill>
        <patternFill patternType="solid">
          <bgColor theme="0"/>
        </patternFill>
      </fill>
    </odxf>
    <ndxf>
      <font>
        <sz val="12"/>
        <color auto="1"/>
        <name val="Times New Roman"/>
        <scheme val="none"/>
      </font>
      <fill>
        <patternFill patternType="none">
          <bgColor indexed="65"/>
        </patternFill>
      </fill>
    </ndxf>
  </rcc>
  <rcc rId="7785" sId="2">
    <nc r="C103" t="inlineStr">
      <is>
        <t>ст. 60С2А</t>
      </is>
    </nc>
  </rcc>
  <rcc rId="7786" sId="2" odxf="1" dxf="1">
    <nc r="D103" t="inlineStr">
      <is>
        <t xml:space="preserve">ГОСТ 2590-06 </t>
      </is>
    </nc>
    <odxf>
      <font>
        <sz val="12"/>
        <color auto="1"/>
        <name val="Times New Roman"/>
        <scheme val="none"/>
      </font>
    </odxf>
    <ndxf>
      <font>
        <sz val="12"/>
        <color auto="1"/>
        <name val="Times New Roman"/>
        <scheme val="none"/>
      </font>
    </ndxf>
  </rcc>
  <rcc rId="7787" sId="2">
    <nc r="E103" t="inlineStr">
      <is>
        <t xml:space="preserve">Ø 25 </t>
      </is>
    </nc>
  </rcc>
  <rcc rId="7788" sId="2" odxf="1" dxf="1">
    <nc r="B104" t="inlineStr">
      <is>
        <t xml:space="preserve">Сталь круглая Ø 25 </t>
      </is>
    </nc>
    <ndxf>
      <font>
        <sz val="12"/>
        <color auto="1"/>
        <name val="Times New Roman"/>
        <scheme val="none"/>
      </font>
      <fill>
        <patternFill patternType="none">
          <bgColor indexed="65"/>
        </patternFill>
      </fill>
    </ndxf>
  </rcc>
  <rcc rId="7789" sId="2">
    <nc r="C104" t="inlineStr">
      <is>
        <t>ст. Р6М5Ф3</t>
      </is>
    </nc>
  </rcc>
  <rcc rId="7790" sId="2" odxf="1" dxf="1">
    <nc r="D104" t="inlineStr">
      <is>
        <t>ГОСТ 2590-06</t>
      </is>
    </nc>
    <ndxf>
      <font>
        <sz val="12"/>
        <color auto="1"/>
        <name val="Times New Roman"/>
        <scheme val="none"/>
      </font>
    </ndxf>
  </rcc>
  <rcc rId="7791" sId="2">
    <nc r="E104" t="inlineStr">
      <is>
        <t xml:space="preserve">Ø 25 </t>
      </is>
    </nc>
  </rcc>
  <rcc rId="7792" sId="2" odxf="1" dxf="1">
    <nc r="B105" t="inlineStr">
      <is>
        <t xml:space="preserve">Сталь круглая Ø 30 </t>
      </is>
    </nc>
    <odxf>
      <font>
        <sz val="12"/>
        <color auto="1"/>
        <name val="Times New Roman"/>
        <scheme val="none"/>
      </font>
      <fill>
        <patternFill patternType="solid">
          <bgColor theme="0"/>
        </patternFill>
      </fill>
    </odxf>
    <ndxf>
      <font>
        <sz val="12"/>
        <color auto="1"/>
        <name val="Times New Roman"/>
        <scheme val="none"/>
      </font>
      <fill>
        <patternFill patternType="none">
          <bgColor indexed="65"/>
        </patternFill>
      </fill>
    </ndxf>
  </rcc>
  <rcc rId="7793" sId="2">
    <nc r="C105" t="inlineStr">
      <is>
        <t>ст. Х12Ф1</t>
      </is>
    </nc>
  </rcc>
  <rcc rId="7794" sId="2" odxf="1" dxf="1">
    <nc r="D105" t="inlineStr">
      <is>
        <t>ГОСТ 2590-06</t>
      </is>
    </nc>
    <odxf>
      <font>
        <sz val="12"/>
        <color auto="1"/>
        <name val="Times New Roman"/>
        <scheme val="none"/>
      </font>
    </odxf>
    <ndxf>
      <font>
        <sz val="12"/>
        <color auto="1"/>
        <name val="Times New Roman"/>
        <scheme val="none"/>
      </font>
    </ndxf>
  </rcc>
  <rcc rId="7795" sId="2">
    <nc r="E105" t="inlineStr">
      <is>
        <t xml:space="preserve">Ø 30 </t>
      </is>
    </nc>
  </rcc>
  <rcc rId="7796" sId="2" odxf="1" dxf="1">
    <nc r="B106" t="inlineStr">
      <is>
        <t xml:space="preserve">Сталь круглая Ø 60 </t>
      </is>
    </nc>
    <odxf>
      <font>
        <sz val="12"/>
        <color auto="1"/>
        <name val="Times New Roman"/>
        <scheme val="none"/>
      </font>
      <fill>
        <patternFill patternType="solid">
          <bgColor theme="0"/>
        </patternFill>
      </fill>
    </odxf>
    <ndxf>
      <font>
        <sz val="12"/>
        <color auto="1"/>
        <name val="Times New Roman"/>
        <scheme val="none"/>
      </font>
      <fill>
        <patternFill patternType="none">
          <bgColor indexed="65"/>
        </patternFill>
      </fill>
    </ndxf>
  </rcc>
  <rcc rId="7797" sId="2">
    <nc r="C106" t="inlineStr">
      <is>
        <t>ст. Р6М5Ф3</t>
      </is>
    </nc>
  </rcc>
  <rcc rId="7798" sId="2" odxf="1" dxf="1">
    <nc r="D106" t="inlineStr">
      <is>
        <t>ГОСТ 2590-06</t>
      </is>
    </nc>
    <odxf>
      <font>
        <sz val="12"/>
        <color auto="1"/>
        <name val="Times New Roman"/>
        <scheme val="none"/>
      </font>
    </odxf>
    <ndxf>
      <font>
        <sz val="12"/>
        <color auto="1"/>
        <name val="Times New Roman"/>
        <scheme val="none"/>
      </font>
    </ndxf>
  </rcc>
  <rcc rId="7799" sId="2">
    <nc r="E106" t="inlineStr">
      <is>
        <t xml:space="preserve"> Ø 60 </t>
      </is>
    </nc>
  </rcc>
  <rcc rId="7800" sId="2" odxf="1" dxf="1">
    <nc r="B107" t="inlineStr">
      <is>
        <t xml:space="preserve">Сталь листовая 1,0х1200х4100 </t>
      </is>
    </nc>
    <odxf>
      <font>
        <sz val="12"/>
        <color auto="1"/>
        <name val="Times New Roman"/>
        <scheme val="none"/>
      </font>
      <fill>
        <patternFill patternType="solid">
          <bgColor theme="0"/>
        </patternFill>
      </fill>
    </odxf>
    <ndxf>
      <font>
        <sz val="12"/>
        <color auto="1"/>
        <name val="Times New Roman"/>
        <scheme val="none"/>
      </font>
      <fill>
        <patternFill patternType="none">
          <bgColor indexed="65"/>
        </patternFill>
      </fill>
    </ndxf>
  </rcc>
  <rcc rId="7801" sId="2">
    <nc r="C107" t="inlineStr">
      <is>
        <t xml:space="preserve">ст.5ПС </t>
      </is>
    </nc>
  </rcc>
  <rcc rId="7802" sId="2" odxf="1" dxf="1">
    <nc r="D107" t="inlineStr">
      <is>
        <t xml:space="preserve">ГОСТ 19903-74 </t>
      </is>
    </nc>
    <odxf>
      <font>
        <sz val="12"/>
        <color auto="1"/>
        <name val="Times New Roman"/>
        <scheme val="none"/>
      </font>
    </odxf>
    <ndxf>
      <font>
        <sz val="12"/>
        <color auto="1"/>
        <name val="Times New Roman"/>
        <scheme val="none"/>
      </font>
    </ndxf>
  </rcc>
  <rcc rId="7803" sId="2">
    <nc r="E107" t="inlineStr">
      <is>
        <t xml:space="preserve"> 1,0х1200х4100 </t>
      </is>
    </nc>
  </rcc>
  <rcc rId="7804" sId="2" odxf="1" dxf="1">
    <nc r="B108" t="inlineStr">
      <is>
        <t xml:space="preserve">Сталь листовая 1,5х1200х4100 </t>
      </is>
    </nc>
    <odxf>
      <font>
        <sz val="12"/>
        <color auto="1"/>
        <name val="Times New Roman"/>
        <scheme val="none"/>
      </font>
      <fill>
        <patternFill patternType="solid">
          <bgColor theme="0"/>
        </patternFill>
      </fill>
    </odxf>
    <ndxf>
      <font>
        <sz val="12"/>
        <color auto="1"/>
        <name val="Times New Roman"/>
        <scheme val="none"/>
      </font>
      <fill>
        <patternFill patternType="none">
          <bgColor indexed="65"/>
        </patternFill>
      </fill>
    </ndxf>
  </rcc>
  <rcc rId="7805" sId="2">
    <nc r="C108" t="inlineStr">
      <is>
        <t>ст. 60С2А</t>
      </is>
    </nc>
  </rcc>
  <rcc rId="7806" sId="2" odxf="1" dxf="1">
    <nc r="D108" t="inlineStr">
      <is>
        <t xml:space="preserve">ГОСТ 19903-74 </t>
      </is>
    </nc>
    <odxf>
      <font>
        <sz val="12"/>
        <color auto="1"/>
        <name val="Times New Roman"/>
        <scheme val="none"/>
      </font>
    </odxf>
    <ndxf>
      <font>
        <sz val="12"/>
        <color auto="1"/>
        <name val="Times New Roman"/>
        <scheme val="none"/>
      </font>
    </ndxf>
  </rcc>
  <rcc rId="7807" sId="2">
    <nc r="E108" t="inlineStr">
      <is>
        <t xml:space="preserve"> 1,5х1200х4100 </t>
      </is>
    </nc>
  </rcc>
  <rcc rId="7808" sId="2" odxf="1" dxf="1">
    <nc r="B109" t="inlineStr">
      <is>
        <t xml:space="preserve">Сталь листовая 2,0х1000х2000 </t>
      </is>
    </nc>
    <odxf>
      <font>
        <sz val="12"/>
        <color auto="1"/>
        <name val="Times New Roman"/>
        <scheme val="none"/>
      </font>
      <fill>
        <patternFill patternType="solid">
          <bgColor theme="0"/>
        </patternFill>
      </fill>
    </odxf>
    <ndxf>
      <font>
        <sz val="12"/>
        <color auto="1"/>
        <name val="Times New Roman"/>
        <scheme val="none"/>
      </font>
      <fill>
        <patternFill patternType="none">
          <bgColor indexed="65"/>
        </patternFill>
      </fill>
    </ndxf>
  </rcc>
  <rcc rId="7809" sId="2">
    <nc r="C109" t="inlineStr">
      <is>
        <t xml:space="preserve"> ст. 9ХС</t>
      </is>
    </nc>
  </rcc>
  <rcc rId="7810" sId="2" odxf="1" dxf="1">
    <nc r="D109" t="inlineStr">
      <is>
        <t xml:space="preserve">ГОСТ 19903-74 </t>
      </is>
    </nc>
    <odxf>
      <font>
        <sz val="12"/>
        <color auto="1"/>
        <name val="Times New Roman"/>
        <scheme val="none"/>
      </font>
    </odxf>
    <ndxf>
      <font>
        <sz val="12"/>
        <color auto="1"/>
        <name val="Times New Roman"/>
        <scheme val="none"/>
      </font>
    </ndxf>
  </rcc>
  <rcc rId="7811" sId="2">
    <nc r="E109" t="inlineStr">
      <is>
        <t xml:space="preserve">2,0х1000х2000 </t>
      </is>
    </nc>
  </rcc>
  <rcc rId="7812" sId="2" odxf="1" dxf="1">
    <nc r="B110" t="inlineStr">
      <is>
        <t xml:space="preserve">Сталь листовая 2,0х1000х2000 </t>
      </is>
    </nc>
    <odxf>
      <font>
        <sz val="12"/>
        <color auto="1"/>
        <name val="Times New Roman"/>
        <scheme val="none"/>
      </font>
      <fill>
        <patternFill patternType="solid">
          <bgColor theme="0"/>
        </patternFill>
      </fill>
    </odxf>
    <ndxf>
      <font>
        <sz val="12"/>
        <color auto="1"/>
        <name val="Times New Roman"/>
        <scheme val="none"/>
      </font>
      <fill>
        <patternFill patternType="none">
          <bgColor indexed="65"/>
        </patternFill>
      </fill>
    </ndxf>
  </rcc>
  <rcc rId="7813" sId="2">
    <nc r="C110" t="inlineStr">
      <is>
        <t>ст. ХВГ</t>
      </is>
    </nc>
  </rcc>
  <rcc rId="7814" sId="2" odxf="1" dxf="1">
    <nc r="D110" t="inlineStr">
      <is>
        <t xml:space="preserve">ГОСТ 19903-74 </t>
      </is>
    </nc>
    <odxf>
      <font>
        <sz val="12"/>
        <color auto="1"/>
        <name val="Times New Roman"/>
        <scheme val="none"/>
      </font>
    </odxf>
    <ndxf>
      <font>
        <sz val="12"/>
        <color auto="1"/>
        <name val="Times New Roman"/>
        <scheme val="none"/>
      </font>
    </ndxf>
  </rcc>
  <rcc rId="7815" sId="2">
    <nc r="E110" t="inlineStr">
      <is>
        <t xml:space="preserve">2,0х1000х2000 </t>
      </is>
    </nc>
  </rcc>
  <rcc rId="7816" sId="2" odxf="1" dxf="1">
    <oc r="B98" t="inlineStr">
      <is>
        <t>Труба бесшовная горячедеформированная</t>
      </is>
    </oc>
    <nc r="B98" t="inlineStr">
      <is>
        <t xml:space="preserve">Сталь листовая 8,0х1700х5200 </t>
      </is>
    </nc>
    <ndxf>
      <font>
        <sz val="12"/>
        <color auto="1"/>
        <name val="Times New Roman"/>
        <scheme val="none"/>
      </font>
    </ndxf>
  </rcc>
  <rcc rId="7817" sId="2">
    <oc r="C98" t="inlineStr">
      <is>
        <t xml:space="preserve">ст. 20 </t>
      </is>
    </oc>
    <nc r="C98" t="inlineStr">
      <is>
        <t>ст. 60С2А</t>
      </is>
    </nc>
  </rcc>
  <rcc rId="7818" sId="2" odxf="1" dxf="1">
    <oc r="D98" t="inlineStr">
      <is>
        <t>ГОСТ  8732-78</t>
      </is>
    </oc>
    <nc r="D98" t="inlineStr">
      <is>
        <t xml:space="preserve">ГОСТ 19903-74 </t>
      </is>
    </nc>
    <ndxf>
      <font>
        <sz val="12"/>
        <color auto="1"/>
        <name val="Times New Roman"/>
        <scheme val="none"/>
      </font>
    </ndxf>
  </rcc>
  <rcc rId="7819" sId="2">
    <oc r="E98" t="inlineStr">
      <is>
        <t>127х5</t>
      </is>
    </oc>
    <nc r="E98" t="inlineStr">
      <is>
        <t xml:space="preserve">8,0х1700х5200 </t>
      </is>
    </nc>
  </rcc>
  <rcc rId="7820" sId="2" odxf="1" dxf="1">
    <nc r="F100" t="inlineStr">
      <is>
        <t>кг</t>
      </is>
    </nc>
    <odxf>
      <alignment wrapText="0" readingOrder="0"/>
    </odxf>
    <ndxf>
      <alignment wrapText="1" readingOrder="0"/>
    </ndxf>
  </rcc>
  <rcc rId="7821" sId="2" odxf="1" dxf="1">
    <nc r="F101" t="inlineStr">
      <is>
        <t>кг</t>
      </is>
    </nc>
    <odxf>
      <alignment wrapText="0" readingOrder="0"/>
    </odxf>
    <ndxf>
      <alignment wrapText="1" readingOrder="0"/>
    </ndxf>
  </rcc>
  <rcc rId="7822" sId="2" odxf="1" dxf="1">
    <nc r="F102" t="inlineStr">
      <is>
        <t>кг</t>
      </is>
    </nc>
    <odxf>
      <alignment wrapText="0" readingOrder="0"/>
    </odxf>
    <ndxf>
      <alignment wrapText="1" readingOrder="0"/>
    </ndxf>
  </rcc>
  <rcc rId="7823" sId="2" odxf="1" dxf="1">
    <nc r="F103" t="inlineStr">
      <is>
        <t>кг</t>
      </is>
    </nc>
    <odxf>
      <alignment wrapText="0" readingOrder="0"/>
    </odxf>
    <ndxf>
      <alignment wrapText="1" readingOrder="0"/>
    </ndxf>
  </rcc>
  <rcc rId="7824" sId="2" odxf="1" dxf="1">
    <nc r="F104" t="inlineStr">
      <is>
        <t>кг</t>
      </is>
    </nc>
    <ndxf>
      <alignment wrapText="1" readingOrder="0"/>
    </ndxf>
  </rcc>
  <rcc rId="7825" sId="2" odxf="1" dxf="1">
    <nc r="F105" t="inlineStr">
      <is>
        <t>кг</t>
      </is>
    </nc>
    <odxf>
      <alignment wrapText="0" readingOrder="0"/>
    </odxf>
    <ndxf>
      <alignment wrapText="1" readingOrder="0"/>
    </ndxf>
  </rcc>
  <rcc rId="7826" sId="2" odxf="1" dxf="1">
    <nc r="F106" t="inlineStr">
      <is>
        <t>кг</t>
      </is>
    </nc>
    <odxf>
      <alignment wrapText="0" readingOrder="0"/>
    </odxf>
    <ndxf>
      <alignment wrapText="1" readingOrder="0"/>
    </ndxf>
  </rcc>
  <rcc rId="7827" sId="2" odxf="1" dxf="1">
    <nc r="F107" t="inlineStr">
      <is>
        <t>кг</t>
      </is>
    </nc>
    <odxf>
      <alignment wrapText="0" readingOrder="0"/>
    </odxf>
    <ndxf>
      <alignment wrapText="1" readingOrder="0"/>
    </ndxf>
  </rcc>
  <rcc rId="7828" sId="2" odxf="1" dxf="1">
    <nc r="F108" t="inlineStr">
      <is>
        <t>кг</t>
      </is>
    </nc>
    <odxf>
      <alignment wrapText="0" readingOrder="0"/>
    </odxf>
    <ndxf>
      <alignment wrapText="1" readingOrder="0"/>
    </ndxf>
  </rcc>
  <rcc rId="7829" sId="2" odxf="1" dxf="1">
    <nc r="F109" t="inlineStr">
      <is>
        <t>кг</t>
      </is>
    </nc>
    <odxf>
      <alignment wrapText="0" readingOrder="0"/>
    </odxf>
    <ndxf>
      <alignment wrapText="1" readingOrder="0"/>
    </ndxf>
  </rcc>
  <rcc rId="7830" sId="2" odxf="1" dxf="1">
    <nc r="F110" t="inlineStr">
      <is>
        <t>кг</t>
      </is>
    </nc>
    <odxf>
      <alignment wrapText="0" readingOrder="0"/>
    </odxf>
    <ndxf>
      <alignment wrapText="1" readingOrder="0"/>
    </ndxf>
  </rcc>
  <rfmt sheetId="2" sqref="F98" start="0" length="0">
    <dxf>
      <alignment wrapText="1" readingOrder="0"/>
    </dxf>
  </rfmt>
  <rfmt sheetId="2" sqref="H100" start="0" length="0">
    <dxf>
      <font>
        <sz val="12"/>
        <color auto="1"/>
        <name val="Times New Roman"/>
        <scheme val="none"/>
      </font>
    </dxf>
  </rfmt>
  <rfmt sheetId="2" sqref="H101" start="0" length="0">
    <dxf>
      <font>
        <sz val="12"/>
        <color auto="1"/>
        <name val="Times New Roman"/>
        <scheme val="none"/>
      </font>
    </dxf>
  </rfmt>
  <rfmt sheetId="2" sqref="H102" start="0" length="0">
    <dxf>
      <font>
        <sz val="12"/>
        <color auto="1"/>
        <name val="Times New Roman"/>
        <scheme val="none"/>
      </font>
    </dxf>
  </rfmt>
  <rfmt sheetId="2" sqref="H103" start="0" length="0">
    <dxf>
      <font>
        <sz val="12"/>
        <color auto="1"/>
        <name val="Times New Roman"/>
        <scheme val="none"/>
      </font>
    </dxf>
  </rfmt>
  <rfmt sheetId="2" sqref="H104" start="0" length="0">
    <dxf>
      <font>
        <sz val="12"/>
        <color auto="1"/>
        <name val="Times New Roman"/>
        <scheme val="none"/>
      </font>
    </dxf>
  </rfmt>
  <rfmt sheetId="2" sqref="H105" start="0" length="0">
    <dxf>
      <font>
        <sz val="12"/>
        <color auto="1"/>
        <name val="Times New Roman"/>
        <scheme val="none"/>
      </font>
    </dxf>
  </rfmt>
  <rfmt sheetId="2" sqref="H106" start="0" length="0">
    <dxf>
      <font>
        <sz val="12"/>
        <color auto="1"/>
        <name val="Times New Roman"/>
        <scheme val="none"/>
      </font>
    </dxf>
  </rfmt>
  <rfmt sheetId="2" sqref="H107" start="0" length="0">
    <dxf>
      <font>
        <sz val="12"/>
        <color auto="1"/>
        <name val="Times New Roman"/>
        <scheme val="none"/>
      </font>
    </dxf>
  </rfmt>
  <rfmt sheetId="2" sqref="H108" start="0" length="0">
    <dxf>
      <font>
        <sz val="12"/>
        <color auto="1"/>
        <name val="Times New Roman"/>
        <scheme val="none"/>
      </font>
    </dxf>
  </rfmt>
  <rfmt sheetId="2" sqref="H109" start="0" length="0">
    <dxf>
      <font>
        <sz val="12"/>
        <color auto="1"/>
        <name val="Times New Roman"/>
        <scheme val="none"/>
      </font>
    </dxf>
  </rfmt>
  <rfmt sheetId="2" sqref="H110" start="0" length="0">
    <dxf>
      <font>
        <sz val="12"/>
        <color auto="1"/>
        <name val="Times New Roman"/>
        <scheme val="none"/>
      </font>
    </dxf>
  </rfmt>
  <rfmt sheetId="2" sqref="H98" start="0" length="0">
    <dxf>
      <font>
        <sz val="12"/>
        <color auto="1"/>
        <name val="Times New Roman"/>
        <scheme val="none"/>
      </font>
    </dxf>
  </rfmt>
  <rcc rId="7831" sId="2" odxf="1" dxf="1" numFmtId="4">
    <oc r="H13">
      <v>75.61</v>
    </oc>
    <nc r="H13">
      <v>89.6</v>
    </nc>
    <odxf>
      <alignment wrapText="0" readingOrder="0"/>
    </odxf>
    <ndxf>
      <alignment wrapText="1" readingOrder="0"/>
    </ndxf>
  </rcc>
  <rcc rId="7832" sId="2" numFmtId="4">
    <oc r="H12">
      <v>75.61</v>
    </oc>
    <nc r="H12">
      <v>89.6</v>
    </nc>
  </rcc>
  <rcc rId="7833" sId="2" numFmtId="4">
    <oc r="H14">
      <v>82.3</v>
    </oc>
    <nc r="H14">
      <v>93.8</v>
    </nc>
  </rcc>
  <rcc rId="7834" sId="2" odxf="1" dxf="1" numFmtId="4">
    <oc r="H16">
      <v>152.26</v>
    </oc>
    <nc r="H16">
      <v>170.9</v>
    </nc>
    <odxf>
      <alignment wrapText="0" readingOrder="0"/>
    </odxf>
    <ndxf>
      <alignment wrapText="1" readingOrder="0"/>
    </ndxf>
  </rcc>
  <rcc rId="7835" sId="2" odxf="1" dxf="1" numFmtId="4">
    <oc r="H20">
      <v>143</v>
    </oc>
    <nc r="H20">
      <v>161.5</v>
    </nc>
    <odxf>
      <alignment wrapText="0" readingOrder="0"/>
    </odxf>
    <ndxf>
      <alignment wrapText="1" readingOrder="0"/>
    </ndxf>
  </rcc>
  <rcc rId="7836" sId="2" odxf="1" dxf="1" numFmtId="4">
    <oc r="H21">
      <v>138.88</v>
    </oc>
    <nc r="H21">
      <v>158.4</v>
    </nc>
    <odxf>
      <alignment wrapText="0" readingOrder="0"/>
    </odxf>
    <ndxf>
      <alignment wrapText="1" readingOrder="0"/>
    </ndxf>
  </rcc>
  <rcc rId="7837" sId="2" odxf="1" dxf="1" numFmtId="4">
    <oc r="H29">
      <v>131.68</v>
    </oc>
    <nc r="H29">
      <v>151.1</v>
    </nc>
    <odxf>
      <alignment wrapText="0" readingOrder="0"/>
    </odxf>
    <ndxf>
      <alignment wrapText="1" readingOrder="0"/>
    </ndxf>
  </rcc>
  <rcc rId="7838" sId="2" numFmtId="4">
    <oc r="H30">
      <v>129.62</v>
    </oc>
    <nc r="H30">
      <v>149</v>
    </nc>
  </rcc>
  <rcc rId="7839" sId="2" numFmtId="4">
    <oc r="H15">
      <v>126.13</v>
    </oc>
    <nc r="H15">
      <v>145.9</v>
    </nc>
  </rcc>
  <rcc rId="7840" sId="2" numFmtId="4">
    <oc r="H38">
      <v>120</v>
    </oc>
    <nc r="H38">
      <v>143.80000000000001</v>
    </nc>
  </rcc>
  <rcc rId="7841" sId="2" odxf="1" dxf="1" numFmtId="4">
    <oc r="H17">
      <v>61.72</v>
    </oc>
    <nc r="H17">
      <v>93.8</v>
    </nc>
    <odxf>
      <fill>
        <patternFill patternType="solid">
          <bgColor theme="0"/>
        </patternFill>
      </fill>
      <alignment wrapText="0" readingOrder="0"/>
    </odxf>
    <ndxf>
      <fill>
        <patternFill patternType="none">
          <bgColor indexed="65"/>
        </patternFill>
      </fill>
      <alignment wrapText="1" readingOrder="0"/>
    </ndxf>
  </rcc>
  <rcc rId="7842" sId="2" odxf="1" dxf="1" numFmtId="4">
    <oc r="H18">
      <v>74.069999999999993</v>
    </oc>
    <nc r="H18">
      <v>93.8</v>
    </nc>
    <odxf>
      <alignment wrapText="0" readingOrder="0"/>
    </odxf>
    <ndxf>
      <alignment wrapText="1" readingOrder="0"/>
    </ndxf>
  </rcc>
  <rcc rId="7843" sId="2" odxf="1" dxf="1" numFmtId="4">
    <oc r="H19">
      <v>81.27</v>
    </oc>
    <nc r="H19">
      <v>93.8</v>
    </nc>
    <odxf>
      <alignment wrapText="0" readingOrder="0"/>
    </odxf>
    <ndxf>
      <alignment wrapText="1" readingOrder="0"/>
    </ndxf>
  </rcc>
  <rcc rId="7844" sId="2" odxf="1" dxf="1" numFmtId="4">
    <oc r="H22">
      <v>74.069999999999993</v>
    </oc>
    <nc r="H22">
      <v>83.4</v>
    </nc>
    <odxf>
      <font>
        <sz val="12"/>
        <color auto="1"/>
        <name val="Times New Roman"/>
        <scheme val="none"/>
      </font>
    </odxf>
    <ndxf>
      <font>
        <sz val="12"/>
        <color rgb="FF000000"/>
        <name val="Times New Roman"/>
        <scheme val="none"/>
      </font>
    </ndxf>
  </rcc>
  <rcc rId="7845" sId="2" odxf="1" dxf="1" numFmtId="4">
    <oc r="H23">
      <v>65.84</v>
    </oc>
    <nc r="H23">
      <v>83.4</v>
    </nc>
    <odxf>
      <alignment wrapText="0" readingOrder="0"/>
    </odxf>
    <ndxf>
      <alignment wrapText="1" readingOrder="0"/>
    </ndxf>
  </rcc>
  <rcc rId="7846" sId="2" odxf="1" dxf="1" numFmtId="4">
    <oc r="H24">
      <v>65.84</v>
    </oc>
    <nc r="H24">
      <v>83.4</v>
    </nc>
    <odxf>
      <alignment wrapText="0" readingOrder="0"/>
    </odxf>
    <ndxf>
      <alignment wrapText="1" readingOrder="0"/>
    </ndxf>
  </rcc>
  <rcc rId="7847" sId="2" odxf="1" dxf="1" numFmtId="4">
    <oc r="H25">
      <v>65.84</v>
    </oc>
    <nc r="H25">
      <v>83.4</v>
    </nc>
    <odxf>
      <alignment wrapText="0" readingOrder="0"/>
    </odxf>
    <ndxf>
      <alignment wrapText="1" readingOrder="0"/>
    </ndxf>
  </rcc>
  <rcc rId="7848" sId="2" odxf="1" dxf="1" numFmtId="4">
    <oc r="H26">
      <v>65.84</v>
    </oc>
    <nc r="H26">
      <v>83.4</v>
    </nc>
    <odxf>
      <alignment wrapText="0" readingOrder="0"/>
    </odxf>
    <ndxf>
      <alignment wrapText="1" readingOrder="0"/>
    </ndxf>
  </rcc>
  <rcc rId="7849" sId="2" numFmtId="4">
    <oc r="H27">
      <v>65.84</v>
    </oc>
    <nc r="H27">
      <v>83.4</v>
    </nc>
  </rcc>
  <rcc rId="7850" sId="2" numFmtId="4">
    <oc r="H28">
      <v>65.84</v>
    </oc>
    <nc r="H28">
      <v>83.4</v>
    </nc>
  </rcc>
  <rcc rId="7851" sId="2" odxf="1" dxf="1" numFmtId="4">
    <oc r="H31">
      <v>65.84</v>
    </oc>
    <nc r="H31">
      <v>83.4</v>
    </nc>
    <odxf>
      <alignment wrapText="0" readingOrder="0"/>
    </odxf>
    <ndxf>
      <alignment wrapText="1" readingOrder="0"/>
    </ndxf>
  </rcc>
  <rcc rId="7852" sId="2" odxf="1" dxf="1" numFmtId="4">
    <oc r="H32">
      <v>65.84</v>
    </oc>
    <nc r="H32">
      <v>83.4</v>
    </nc>
    <odxf>
      <alignment wrapText="0" readingOrder="0"/>
    </odxf>
    <ndxf>
      <alignment wrapText="1" readingOrder="0"/>
    </ndxf>
  </rcc>
  <rcc rId="7853" sId="2" odxf="1" dxf="1" numFmtId="4">
    <oc r="H33">
      <v>65.84</v>
    </oc>
    <nc r="H33">
      <v>83.4</v>
    </nc>
    <odxf>
      <font>
        <sz val="12"/>
        <color auto="1"/>
        <name val="Times New Roman"/>
        <scheme val="none"/>
      </font>
    </odxf>
    <ndxf>
      <font>
        <sz val="12"/>
        <color rgb="FF000000"/>
        <name val="Times New Roman"/>
        <scheme val="none"/>
      </font>
    </ndxf>
  </rcc>
  <rcc rId="7854" sId="2" odxf="1" dxf="1" numFmtId="4">
    <oc r="H34">
      <v>65.84</v>
    </oc>
    <nc r="H34">
      <v>83.4</v>
    </nc>
    <odxf>
      <alignment wrapText="0" readingOrder="0"/>
    </odxf>
    <ndxf>
      <alignment wrapText="1" readingOrder="0"/>
    </ndxf>
  </rcc>
  <rcc rId="7855" sId="2" odxf="1" dxf="1" numFmtId="4">
    <oc r="H35">
      <v>65.84</v>
    </oc>
    <nc r="H35">
      <v>83.4</v>
    </nc>
    <odxf>
      <alignment wrapText="0" readingOrder="0"/>
    </odxf>
    <ndxf>
      <alignment wrapText="1" readingOrder="0"/>
    </ndxf>
  </rcc>
  <rcc rId="7856" sId="2" odxf="1" dxf="1" numFmtId="4">
    <oc r="H36">
      <v>65.84</v>
    </oc>
    <nc r="H36">
      <v>83.4</v>
    </nc>
    <odxf>
      <alignment wrapText="0" readingOrder="0"/>
    </odxf>
    <ndxf>
      <alignment wrapText="1" readingOrder="0"/>
    </ndxf>
  </rcc>
  <rcc rId="7857" sId="2" odxf="1" dxf="1" numFmtId="4">
    <oc r="H37">
      <v>65.84</v>
    </oc>
    <nc r="H37">
      <v>83.4</v>
    </nc>
    <odxf>
      <alignment wrapText="0" readingOrder="0"/>
    </odxf>
    <ndxf>
      <alignment wrapText="1" readingOrder="0"/>
    </ndxf>
  </rcc>
  <rcc rId="7858" sId="2" numFmtId="4">
    <oc r="H40">
      <v>65.84</v>
    </oc>
    <nc r="H40">
      <v>83.4</v>
    </nc>
  </rcc>
  <rcc rId="7859" sId="2" numFmtId="4">
    <oc r="H41">
      <v>65.84</v>
    </oc>
    <nc r="H41">
      <v>83.4</v>
    </nc>
  </rcc>
  <rcc rId="7860" sId="2" odxf="1" dxf="1" numFmtId="4">
    <oc r="H42">
      <v>65.84</v>
    </oc>
    <nc r="H42">
      <v>83.4</v>
    </nc>
    <odxf>
      <alignment wrapText="0" readingOrder="0"/>
    </odxf>
    <ndxf>
      <alignment wrapText="1" readingOrder="0"/>
    </ndxf>
  </rcc>
  <rcc rId="7861" sId="2" odxf="1" dxf="1" numFmtId="4">
    <oc r="H43">
      <v>65.84</v>
    </oc>
    <nc r="H43">
      <v>83.4</v>
    </nc>
    <odxf>
      <font>
        <sz val="12"/>
        <color auto="1"/>
        <name val="Times New Roman"/>
        <scheme val="none"/>
      </font>
    </odxf>
    <ndxf>
      <font>
        <sz val="12"/>
        <color rgb="FF000000"/>
        <name val="Times New Roman"/>
        <scheme val="none"/>
      </font>
    </ndxf>
  </rcc>
  <rcc rId="7862" sId="2" odxf="1" dxf="1" numFmtId="4">
    <oc r="H57">
      <v>65.84</v>
    </oc>
    <nc r="H57">
      <v>83.4</v>
    </nc>
    <odxf>
      <alignment wrapText="0" readingOrder="0"/>
    </odxf>
    <ndxf>
      <alignment wrapText="1" readingOrder="0"/>
    </ndxf>
  </rcc>
  <rcc rId="7863" sId="2" odxf="1" dxf="1" numFmtId="4">
    <oc r="H54">
      <v>65.84</v>
    </oc>
    <nc r="H54">
      <v>83.4</v>
    </nc>
    <odxf>
      <alignment wrapText="0" readingOrder="0"/>
    </odxf>
    <ndxf>
      <alignment wrapText="1" readingOrder="0"/>
    </ndxf>
  </rcc>
  <rcc rId="7864" sId="2" odxf="1" dxf="1" numFmtId="4">
    <oc r="H39">
      <v>65.84</v>
    </oc>
    <nc r="H39">
      <v>83.4</v>
    </nc>
    <odxf>
      <alignment wrapText="0" readingOrder="0"/>
    </odxf>
    <ndxf>
      <alignment wrapText="1" readingOrder="0"/>
    </ndxf>
  </rcc>
  <rcc rId="7865" sId="2" numFmtId="4">
    <oc r="H55">
      <v>83.84</v>
    </oc>
    <nc r="H55">
      <v>83.4</v>
    </nc>
  </rcc>
  <rcc rId="7866" sId="2" numFmtId="4">
    <oc r="H56">
      <v>83.33</v>
    </oc>
    <nc r="H56">
      <v>96.9</v>
    </nc>
  </rcc>
  <rcc rId="7867" sId="2" odxf="1" dxf="1" numFmtId="4">
    <oc r="H58">
      <v>83.33</v>
    </oc>
    <nc r="H58">
      <v>96.9</v>
    </nc>
    <odxf>
      <alignment wrapText="0" readingOrder="0"/>
    </odxf>
    <ndxf>
      <alignment wrapText="1" readingOrder="0"/>
    </ndxf>
  </rcc>
  <rcc rId="7868" sId="2" odxf="1" dxf="1" numFmtId="4">
    <oc r="H59">
      <v>69.95</v>
    </oc>
    <nc r="H59">
      <v>83.4</v>
    </nc>
    <odxf>
      <alignment wrapText="0" readingOrder="0"/>
    </odxf>
    <ndxf>
      <alignment wrapText="1" readingOrder="0"/>
    </ndxf>
  </rcc>
  <rcc rId="7869" sId="2" odxf="1" dxf="1" numFmtId="4">
    <oc r="H60">
      <v>64.5</v>
    </oc>
    <nc r="H60">
      <v>79.2</v>
    </nc>
    <odxf>
      <font>
        <sz val="12"/>
        <color auto="1"/>
        <name val="Times New Roman"/>
        <scheme val="none"/>
      </font>
    </odxf>
    <ndxf>
      <font>
        <sz val="12"/>
        <color rgb="FF000000"/>
        <name val="Times New Roman"/>
        <scheme val="none"/>
      </font>
    </ndxf>
  </rcc>
  <rcc rId="7870" sId="2" odxf="1" dxf="1" numFmtId="4">
    <oc r="H61">
      <v>63.78</v>
    </oc>
    <nc r="H61">
      <v>79.2</v>
    </nc>
    <odxf>
      <alignment wrapText="0" readingOrder="0"/>
    </odxf>
    <ndxf>
      <alignment wrapText="1" readingOrder="0"/>
    </ndxf>
  </rcc>
  <rcc rId="7871" sId="2" odxf="1" dxf="1" numFmtId="4">
    <oc r="H46">
      <v>64.3</v>
    </oc>
    <nc r="H46">
      <v>79.2</v>
    </nc>
    <odxf>
      <alignment wrapText="0" readingOrder="0"/>
    </odxf>
    <ndxf>
      <alignment wrapText="1" readingOrder="0"/>
    </ndxf>
  </rcc>
  <rcc rId="7872" sId="2" odxf="1" dxf="1" numFmtId="4">
    <oc r="H63">
      <v>63.47</v>
    </oc>
    <nc r="H63">
      <v>79.2</v>
    </nc>
    <odxf>
      <alignment wrapText="0" readingOrder="0"/>
    </odxf>
    <ndxf>
      <alignment wrapText="1" readingOrder="0"/>
    </ndxf>
  </rcc>
  <rcc rId="7873" sId="2" odxf="1" dxf="1" numFmtId="4">
    <oc r="H64">
      <v>70.47</v>
    </oc>
    <nc r="H64">
      <v>85.5</v>
    </nc>
    <odxf>
      <alignment wrapText="0" readingOrder="0"/>
    </odxf>
    <ndxf>
      <alignment wrapText="1" readingOrder="0"/>
    </ndxf>
  </rcc>
  <rcc rId="7874" sId="2" numFmtId="4">
    <oc r="H65">
      <v>97.73</v>
    </oc>
    <nc r="H65">
      <v>131.30000000000001</v>
    </nc>
  </rcc>
  <rcc rId="7875" sId="2" numFmtId="4">
    <oc r="H66">
      <v>78.180000000000007</v>
    </oc>
    <nc r="H66">
      <v>82.3</v>
    </nc>
  </rcc>
  <rcc rId="7876" sId="2" odxf="1" dxf="1" numFmtId="4">
    <oc r="H67">
      <v>88.99</v>
    </oc>
    <nc r="H67">
      <v>114.6</v>
    </nc>
    <odxf>
      <alignment wrapText="0" readingOrder="0"/>
    </odxf>
    <ndxf>
      <alignment wrapText="1" readingOrder="0"/>
    </ndxf>
  </rcc>
  <rcc rId="7877" sId="2" odxf="1" dxf="1" numFmtId="4">
    <oc r="H70">
      <v>78.180000000000007</v>
    </oc>
    <nc r="H70">
      <v>83.4</v>
    </nc>
    <odxf>
      <alignment wrapText="0" readingOrder="0"/>
    </odxf>
    <ndxf>
      <alignment wrapText="1" readingOrder="0"/>
    </ndxf>
  </rcc>
  <rcc rId="7878" sId="2" odxf="1" dxf="1" numFmtId="4">
    <oc r="H71">
      <v>401.24</v>
    </oc>
    <nc r="H71">
      <v>468.8</v>
    </nc>
    <odxf>
      <alignment wrapText="0" readingOrder="0"/>
    </odxf>
    <ndxf>
      <alignment wrapText="1" readingOrder="0"/>
    </ndxf>
  </rcc>
  <rcc rId="7879" sId="2" odxf="1" dxf="1" numFmtId="4">
    <oc r="H72">
      <v>78.180000000000007</v>
    </oc>
    <nc r="H72">
      <v>83.4</v>
    </nc>
    <odxf>
      <alignment wrapText="0" readingOrder="0"/>
    </odxf>
    <ndxf>
      <alignment wrapText="1" readingOrder="0"/>
    </ndxf>
  </rcc>
  <rcc rId="7880" sId="2" numFmtId="4">
    <oc r="H73">
      <v>73.040000000000006</v>
    </oc>
    <nc r="H73">
      <v>83.4</v>
    </nc>
  </rcc>
  <rcc rId="7881" sId="2" numFmtId="4">
    <oc r="H74">
      <v>73.040000000000006</v>
    </oc>
    <nc r="H74">
      <v>83.4</v>
    </nc>
  </rcc>
  <rcc rId="7882" sId="2" odxf="1" dxf="1" numFmtId="4">
    <oc r="H53">
      <v>530</v>
    </oc>
    <nc r="H53">
      <v>573</v>
    </nc>
    <odxf>
      <alignment wrapText="0" readingOrder="0"/>
    </odxf>
    <ndxf>
      <alignment wrapText="1" readingOrder="0"/>
    </ndxf>
  </rcc>
  <rcc rId="7883" sId="2" odxf="1" dxf="1" numFmtId="4">
    <oc r="H62">
      <v>72.010000000000005</v>
    </oc>
    <nc r="H62">
      <v>83.4</v>
    </nc>
    <odxf>
      <alignment wrapText="0" readingOrder="0"/>
    </odxf>
    <ndxf>
      <alignment wrapText="1" readingOrder="0"/>
    </ndxf>
  </rcc>
  <rcc rId="7884" sId="2" odxf="1" dxf="1" numFmtId="4">
    <oc r="H52">
      <v>75.099999999999994</v>
    </oc>
    <nc r="H52">
      <v>83.4</v>
    </nc>
    <odxf>
      <font>
        <sz val="12"/>
        <color auto="1"/>
        <name val="Times New Roman"/>
        <scheme val="none"/>
      </font>
    </odxf>
    <ndxf>
      <font>
        <sz val="12"/>
        <color rgb="FF000000"/>
        <name val="Times New Roman"/>
        <scheme val="none"/>
      </font>
    </ndxf>
  </rcc>
  <rcc rId="7885" sId="2" odxf="1" dxf="1" numFmtId="4">
    <oc r="H45">
      <v>73.040000000000006</v>
    </oc>
    <nc r="H45">
      <v>83.4</v>
    </nc>
    <odxf>
      <alignment wrapText="0" readingOrder="0"/>
    </odxf>
    <ndxf>
      <alignment wrapText="1" readingOrder="0"/>
    </ndxf>
  </rcc>
  <rcc rId="7886" sId="2" odxf="1" dxf="1" numFmtId="4">
    <oc r="H47">
      <v>101.85</v>
    </oc>
    <nc r="H47">
      <v>102.1</v>
    </nc>
    <odxf>
      <alignment wrapText="0" readingOrder="0"/>
    </odxf>
    <ndxf>
      <alignment wrapText="1" readingOrder="0"/>
    </ndxf>
  </rcc>
  <rcc rId="7887" sId="2" odxf="1" dxf="1" numFmtId="4">
    <oc r="H48">
      <v>73.040000000000006</v>
    </oc>
    <nc r="H48">
      <v>83.4</v>
    </nc>
    <odxf>
      <alignment wrapText="0" readingOrder="0"/>
    </odxf>
    <ndxf>
      <alignment wrapText="1" readingOrder="0"/>
    </ndxf>
  </rcc>
  <rcc rId="7888" sId="2" odxf="1" dxf="1" numFmtId="4">
    <oc r="H49">
      <v>72.010000000000005</v>
    </oc>
    <nc r="H49">
      <v>83.4</v>
    </nc>
    <odxf>
      <alignment wrapText="0" readingOrder="0"/>
    </odxf>
    <ndxf>
      <alignment wrapText="1" readingOrder="0"/>
    </ndxf>
  </rcc>
  <rcc rId="7889" sId="2" numFmtId="4">
    <oc r="H50">
      <v>72.010000000000005</v>
    </oc>
    <nc r="H50">
      <v>83.4</v>
    </nc>
  </rcc>
  <rcc rId="7890" sId="2" numFmtId="4">
    <oc r="H51">
      <v>72.010000000000005</v>
    </oc>
    <nc r="H51">
      <v>83.4</v>
    </nc>
  </rcc>
  <rcc rId="7891" sId="2" odxf="1" dxf="1" numFmtId="4">
    <oc r="H88">
      <v>72.010000000000005</v>
    </oc>
    <nc r="H88">
      <v>83.4</v>
    </nc>
    <odxf>
      <alignment wrapText="0" readingOrder="0"/>
    </odxf>
    <ndxf>
      <alignment wrapText="1" readingOrder="0"/>
    </ndxf>
  </rcc>
  <rcc rId="7892" sId="2" numFmtId="4">
    <oc r="H111">
      <v>78.180000000000007</v>
    </oc>
    <nc r="H111">
      <v>85.5</v>
    </nc>
  </rcc>
  <rcc rId="7893" sId="2" numFmtId="4">
    <oc r="H93">
      <v>72.010000000000005</v>
    </oc>
    <nc r="H93">
      <v>83.4</v>
    </nc>
  </rcc>
  <rcc rId="7894" sId="2" odxf="1" dxf="1" numFmtId="4">
    <oc r="H69">
      <v>73.040000000000006</v>
    </oc>
    <nc r="H69">
      <v>83.4</v>
    </nc>
    <odxf>
      <alignment wrapText="0" readingOrder="0"/>
    </odxf>
    <ndxf>
      <alignment wrapText="1" readingOrder="0"/>
    </ndxf>
  </rcc>
  <rcc rId="7895" sId="2" odxf="1" dxf="1" numFmtId="4">
    <oc r="H68">
      <v>73.040000000000006</v>
    </oc>
    <nc r="H68">
      <v>83.4</v>
    </nc>
    <odxf>
      <alignment wrapText="0" readingOrder="0"/>
    </odxf>
    <ndxf>
      <alignment wrapText="1" readingOrder="0"/>
    </ndxf>
  </rcc>
  <rcc rId="7896" sId="2" odxf="1" dxf="1" numFmtId="4">
    <oc r="H94">
      <v>83.12</v>
    </oc>
    <nc r="H94">
      <v>93.8</v>
    </nc>
    <odxf>
      <alignment wrapText="0" readingOrder="0"/>
    </odxf>
    <ndxf>
      <alignment wrapText="1" readingOrder="0"/>
    </ndxf>
  </rcc>
  <rcc rId="7897" sId="2" odxf="1" dxf="1" numFmtId="4">
    <oc r="H95">
      <v>102.88</v>
    </oc>
    <nc r="H95">
      <v>104.2</v>
    </nc>
    <odxf>
      <numFmt numFmtId="0" formatCode="General"/>
      <border outline="0">
        <left/>
        <right/>
        <top/>
        <bottom/>
      </border>
    </odxf>
    <ndxf>
      <numFmt numFmtId="2" formatCode="0.00"/>
      <border outline="0">
        <left style="thin">
          <color indexed="64"/>
        </left>
        <right style="thin">
          <color indexed="64"/>
        </right>
        <top style="thin">
          <color indexed="64"/>
        </top>
        <bottom style="thin">
          <color indexed="64"/>
        </bottom>
      </border>
    </ndxf>
  </rcc>
  <rcc rId="7898" sId="2" odxf="1" dxf="1" numFmtId="4">
    <oc r="H112">
      <v>84.15</v>
    </oc>
    <nc r="H112">
      <v>93.8</v>
    </nc>
    <odxf>
      <alignment wrapText="0" readingOrder="0"/>
    </odxf>
    <ndxf>
      <alignment wrapText="1" readingOrder="0"/>
    </ndxf>
  </rcc>
  <rcc rId="7899" sId="2" odxf="1" dxf="1" numFmtId="4">
    <oc r="H76">
      <v>68</v>
    </oc>
    <nc r="H76">
      <v>83.4</v>
    </nc>
    <odxf>
      <alignment wrapText="0" readingOrder="0"/>
    </odxf>
    <ndxf>
      <alignment wrapText="1" readingOrder="0"/>
    </ndxf>
  </rcc>
  <rcc rId="7900" sId="2" odxf="1" dxf="1" numFmtId="4">
    <oc r="H77">
      <v>66.97</v>
    </oc>
    <nc r="H77">
      <v>73</v>
    </nc>
    <odxf>
      <alignment wrapText="0" readingOrder="0"/>
    </odxf>
    <ndxf>
      <alignment wrapText="1" readingOrder="0"/>
    </ndxf>
  </rcc>
  <rcc rId="7901" sId="2" odxf="1" dxf="1" numFmtId="4">
    <oc r="H75">
      <v>66.25</v>
    </oc>
    <nc r="H75">
      <v>73</v>
    </nc>
    <odxf>
      <alignment wrapText="0" readingOrder="0"/>
    </odxf>
    <ndxf>
      <alignment wrapText="1" readingOrder="0"/>
    </ndxf>
  </rcc>
  <rcc rId="7902" sId="2" numFmtId="4">
    <oc r="H78">
      <v>66.25</v>
    </oc>
    <nc r="H78">
      <v>73</v>
    </nc>
  </rcc>
  <rcc rId="7903" sId="2" numFmtId="4">
    <oc r="H79">
      <v>65.22</v>
    </oc>
    <nc r="H79">
      <v>83.4</v>
    </nc>
  </rcc>
  <rcc rId="7904" sId="2" odxf="1" dxf="1" numFmtId="4">
    <oc r="H80">
      <v>65.22</v>
    </oc>
    <nc r="H80">
      <v>83.4</v>
    </nc>
    <odxf>
      <alignment wrapText="0" readingOrder="0"/>
    </odxf>
    <ndxf>
      <alignment wrapText="1" readingOrder="0"/>
    </ndxf>
  </rcc>
  <rcc rId="7905" sId="2" odxf="1" dxf="1" numFmtId="4">
    <oc r="H81">
      <v>99.17</v>
    </oc>
    <nc r="H81">
      <v>104.2</v>
    </nc>
    <odxf>
      <alignment wrapText="0" readingOrder="0"/>
    </odxf>
    <ndxf>
      <alignment wrapText="1" readingOrder="0"/>
    </ndxf>
  </rcc>
  <rcc rId="7906" sId="2" numFmtId="4">
    <oc r="H82">
      <v>92.38</v>
    </oc>
    <nc r="H82">
      <v>112.5</v>
    </nc>
  </rcc>
  <rcc rId="7907" sId="2" odxf="1" dxf="1" numFmtId="4">
    <oc r="H83">
      <v>93</v>
    </oc>
    <nc r="H83">
      <v>106.3</v>
    </nc>
    <odxf>
      <alignment wrapText="0" readingOrder="0"/>
    </odxf>
    <ndxf>
      <alignment wrapText="1" readingOrder="0"/>
    </ndxf>
  </rcc>
  <rcc rId="7908" sId="2" odxf="1" dxf="1" numFmtId="4">
    <oc r="H84">
      <v>93</v>
    </oc>
    <nc r="H84">
      <v>106.3</v>
    </nc>
    <odxf>
      <alignment wrapText="0" readingOrder="0"/>
    </odxf>
    <ndxf>
      <alignment wrapText="1" readingOrder="0"/>
    </ndxf>
  </rcc>
  <rcc rId="7909" sId="2" numFmtId="4">
    <oc r="H85">
      <v>133.22999999999999</v>
    </oc>
    <nc r="H85">
      <v>161.5</v>
    </nc>
  </rcc>
  <rcc rId="7910" sId="2" odxf="1" dxf="1" numFmtId="4">
    <oc r="H86">
      <v>86.83</v>
    </oc>
    <nc r="H86">
      <v>112.5</v>
    </nc>
    <odxf>
      <alignment wrapText="0" readingOrder="0"/>
    </odxf>
    <ndxf>
      <alignment wrapText="1" readingOrder="0"/>
    </ndxf>
  </rcc>
  <rcc rId="7911" sId="2" odxf="1" dxf="1" numFmtId="4">
    <oc r="H87">
      <v>86.52</v>
    </oc>
    <nc r="H87">
      <v>112.5</v>
    </nc>
    <odxf>
      <alignment wrapText="0" readingOrder="0"/>
    </odxf>
    <ndxf>
      <alignment wrapText="1" readingOrder="0"/>
    </ndxf>
  </rcc>
  <rcc rId="7912" sId="2" odxf="1" dxf="1" numFmtId="4">
    <oc r="H89">
      <v>82.09</v>
    </oc>
    <nc r="H89">
      <v>104.2</v>
    </nc>
    <odxf>
      <alignment wrapText="0" readingOrder="0"/>
    </odxf>
    <ndxf>
      <alignment wrapText="1" readingOrder="0"/>
    </ndxf>
  </rcc>
  <rcc rId="7913" sId="2" odxf="1" dxf="1" numFmtId="4">
    <oc r="H91">
      <v>68.72</v>
    </oc>
    <nc r="H91">
      <v>83.4</v>
    </nc>
    <odxf>
      <alignment wrapText="0" readingOrder="0"/>
    </odxf>
    <ndxf>
      <alignment wrapText="1" readingOrder="0"/>
    </ndxf>
  </rcc>
  <rcc rId="7914" sId="2" numFmtId="4">
    <oc r="H92">
      <v>66.25</v>
    </oc>
    <nc r="H92">
      <v>83.4</v>
    </nc>
  </rcc>
  <rcc rId="7915" sId="2" odxf="1" dxf="1" numFmtId="4">
    <oc r="H90">
      <v>64.91</v>
    </oc>
    <nc r="H90">
      <v>68.8</v>
    </nc>
    <odxf>
      <alignment wrapText="0" readingOrder="0"/>
    </odxf>
    <ndxf>
      <alignment wrapText="1" readingOrder="0"/>
    </ndxf>
  </rcc>
  <rcc rId="7916" sId="2" odxf="1" dxf="1" numFmtId="4">
    <oc r="H8">
      <v>64.91</v>
    </oc>
    <nc r="H8">
      <v>68.8</v>
    </nc>
    <odxf>
      <alignment wrapText="0" readingOrder="0"/>
    </odxf>
    <ndxf>
      <alignment wrapText="1" readingOrder="0"/>
    </ndxf>
  </rcc>
  <rcc rId="7917" sId="2" odxf="1" dxf="1" numFmtId="4">
    <oc r="H9">
      <v>313.79000000000002</v>
    </oc>
    <nc r="H9">
      <v>364.6</v>
    </nc>
    <odxf>
      <alignment wrapText="0" readingOrder="0"/>
    </odxf>
    <ndxf>
      <alignment wrapText="1" readingOrder="0"/>
    </ndxf>
  </rcc>
  <rcc rId="7918" sId="2" numFmtId="4">
    <oc r="H10">
      <v>266.97000000000003</v>
    </oc>
    <nc r="H10">
      <v>302.10000000000002</v>
    </nc>
  </rcc>
  <rcc rId="7919" sId="2" odxf="1" dxf="1" numFmtId="4">
    <oc r="H11">
      <v>236.11</v>
    </oc>
    <nc r="H11">
      <v>260.5</v>
    </nc>
    <odxf>
      <alignment wrapText="0" readingOrder="0"/>
    </odxf>
    <ndxf>
      <alignment wrapText="1" readingOrder="0"/>
    </ndxf>
  </rcc>
  <rcc rId="7920" sId="2" odxf="1" dxf="1" numFmtId="4">
    <oc r="H7">
      <v>236.11</v>
    </oc>
    <nc r="H7">
      <v>260.5</v>
    </nc>
    <odxf>
      <alignment wrapText="0" readingOrder="0"/>
    </odxf>
    <ndxf>
      <alignment wrapText="1" readingOrder="0"/>
    </ndxf>
  </rcc>
  <rcc rId="7921" sId="2" numFmtId="4">
    <oc r="H96">
      <v>360.59</v>
    </oc>
    <nc r="H96">
      <v>395.9</v>
    </nc>
  </rcc>
  <rcc rId="7922" sId="2" numFmtId="4">
    <oc r="H97">
      <v>143.30000000000001</v>
    </oc>
    <nc r="H97">
      <v>173</v>
    </nc>
  </rcc>
  <rcc rId="7923" sId="2" numFmtId="4">
    <nc r="H99">
      <v>173</v>
    </nc>
  </rcc>
  <rcc rId="7924" sId="2" numFmtId="4">
    <nc r="H100">
      <v>135.5</v>
    </nc>
  </rcc>
  <rcc rId="7925" sId="2" numFmtId="4">
    <nc r="H101">
      <v>104.19999999999999</v>
    </nc>
  </rcc>
  <rcc rId="7926" sId="2" numFmtId="4">
    <nc r="H102">
      <v>104.19999999999999</v>
    </nc>
  </rcc>
  <rcc rId="7927" sId="2" numFmtId="4">
    <nc r="H103">
      <v>104.19999999999999</v>
    </nc>
  </rcc>
  <rcc rId="7928" sId="2" numFmtId="4">
    <nc r="H104">
      <v>104.19999999999999</v>
    </nc>
  </rcc>
  <rcc rId="7929" sId="2" numFmtId="4">
    <nc r="H105">
      <v>270.90000000000003</v>
    </nc>
  </rcc>
  <rcc rId="7930" sId="2" numFmtId="4">
    <nc r="H106">
      <v>104.19999999999999</v>
    </nc>
  </rcc>
  <rcc rId="7931" sId="2" numFmtId="4">
    <nc r="H107">
      <v>114.6</v>
    </nc>
  </rcc>
  <rcc rId="7932" sId="2" numFmtId="4">
    <nc r="H108">
      <v>125</v>
    </nc>
  </rcc>
  <rcc rId="7933" sId="2" numFmtId="4">
    <nc r="H109">
      <v>151.1</v>
    </nc>
  </rcc>
  <rcc rId="7934" sId="2" numFmtId="4">
    <nc r="H110">
      <v>354.20000000000005</v>
    </nc>
  </rcc>
  <rcc rId="7935" sId="2" numFmtId="4">
    <oc r="H98">
      <v>127.59</v>
    </oc>
    <nc r="H98">
      <v>125</v>
    </nc>
  </rcc>
  <rcc rId="7936" sId="2" xfDxf="1" dxf="1" numFmtId="4">
    <oc r="G13">
      <v>340</v>
    </oc>
    <nc r="G13">
      <v>510</v>
    </nc>
    <ndxf>
      <font>
        <color auto="1"/>
        <name val="Times New Roman"/>
        <scheme val="none"/>
      </font>
      <numFmt numFmtId="3" formatCode="#,##0"/>
      <alignment horizontal="center" vertical="center" wrapText="1" readingOrder="0"/>
      <border outline="0">
        <left style="thin">
          <color indexed="64"/>
        </left>
        <right style="thin">
          <color indexed="64"/>
        </right>
        <top style="thin">
          <color indexed="64"/>
        </top>
        <bottom style="thin">
          <color indexed="64"/>
        </bottom>
      </border>
    </ndxf>
  </rcc>
  <rcc rId="7937" sId="2" xfDxf="1" dxf="1" numFmtId="4">
    <oc r="G12">
      <v>1000</v>
    </oc>
    <nc r="G12">
      <v>1500</v>
    </nc>
    <ndxf>
      <font>
        <color rgb="FF000000"/>
        <name val="Times New Roman"/>
        <scheme val="none"/>
      </font>
      <numFmt numFmtId="3" formatCode="#,##0"/>
      <alignment horizontal="center" vertical="center" readingOrder="0"/>
      <border outline="0">
        <left style="thin">
          <color indexed="64"/>
        </left>
        <right style="thin">
          <color indexed="64"/>
        </right>
        <top style="thin">
          <color indexed="64"/>
        </top>
        <bottom style="thin">
          <color indexed="64"/>
        </bottom>
      </border>
    </ndxf>
  </rcc>
  <rfmt sheetId="2" xfDxf="1" sqref="G14" start="0" length="0">
    <dxf>
      <font>
        <color rgb="FF000000"/>
        <name val="Times New Roman"/>
        <scheme val="none"/>
      </font>
      <numFmt numFmtId="3" formatCode="#,##0"/>
      <alignment horizontal="center" vertical="center" readingOrder="0"/>
      <border outline="0">
        <left style="thin">
          <color indexed="64"/>
        </left>
        <right style="thin">
          <color indexed="64"/>
        </right>
        <top style="thin">
          <color indexed="64"/>
        </top>
        <bottom style="thin">
          <color indexed="64"/>
        </bottom>
      </border>
    </dxf>
  </rfmt>
  <rfmt sheetId="2" xfDxf="1" sqref="G16" start="0" length="0">
    <dxf>
      <font>
        <color auto="1"/>
        <name val="Times New Roman"/>
        <scheme val="none"/>
      </font>
      <numFmt numFmtId="3" formatCode="#,##0"/>
      <alignment horizontal="center" vertical="center" wrapText="1" readingOrder="0"/>
      <border outline="0">
        <left style="thin">
          <color indexed="64"/>
        </left>
        <right style="thin">
          <color indexed="64"/>
        </right>
        <top style="thin">
          <color indexed="64"/>
        </top>
        <bottom style="thin">
          <color indexed="64"/>
        </bottom>
      </border>
    </dxf>
  </rfmt>
  <rfmt sheetId="2" xfDxf="1" sqref="G20" start="0" length="0">
    <dxf>
      <font>
        <color auto="1"/>
        <name val="Times New Roman"/>
        <scheme val="none"/>
      </font>
      <numFmt numFmtId="3" formatCode="#,##0"/>
      <alignment horizontal="center" vertical="center" wrapText="1" readingOrder="0"/>
      <border outline="0">
        <left style="thin">
          <color indexed="64"/>
        </left>
        <right style="thin">
          <color indexed="64"/>
        </right>
        <top style="thin">
          <color indexed="64"/>
        </top>
        <bottom style="thin">
          <color indexed="64"/>
        </bottom>
      </border>
    </dxf>
  </rfmt>
  <rfmt sheetId="2" xfDxf="1" sqref="G21" start="0" length="0">
    <dxf>
      <font>
        <color auto="1"/>
        <name val="Times New Roman"/>
        <scheme val="none"/>
      </font>
      <numFmt numFmtId="3" formatCode="#,##0"/>
      <alignment horizontal="center" vertical="center" wrapText="1" readingOrder="0"/>
      <border outline="0">
        <left style="thin">
          <color indexed="64"/>
        </left>
        <right style="thin">
          <color indexed="64"/>
        </right>
        <top style="thin">
          <color indexed="64"/>
        </top>
        <bottom style="thin">
          <color indexed="64"/>
        </bottom>
      </border>
    </dxf>
  </rfmt>
  <rfmt sheetId="2" xfDxf="1" sqref="G29" start="0" length="0">
    <dxf>
      <font>
        <color auto="1"/>
        <name val="Times New Roman"/>
        <scheme val="none"/>
      </font>
      <numFmt numFmtId="3" formatCode="#,##0"/>
      <alignment horizontal="center" vertical="center" wrapText="1" readingOrder="0"/>
      <border outline="0">
        <left style="thin">
          <color indexed="64"/>
        </left>
        <right style="thin">
          <color indexed="64"/>
        </right>
        <top style="thin">
          <color indexed="64"/>
        </top>
        <bottom style="thin">
          <color indexed="64"/>
        </bottom>
      </border>
    </dxf>
  </rfmt>
  <rcc rId="7938" sId="2" xfDxf="1" dxf="1" numFmtId="4">
    <oc r="G30">
      <v>600</v>
    </oc>
    <nc r="G30">
      <v>700</v>
    </nc>
    <ndxf>
      <font>
        <color auto="1"/>
        <name val="Times New Roman"/>
        <scheme val="none"/>
      </font>
      <numFmt numFmtId="3" formatCode="#,##0"/>
      <alignment horizontal="center" vertical="center" readingOrder="0"/>
      <border outline="0">
        <left style="thin">
          <color indexed="64"/>
        </left>
        <right style="thin">
          <color indexed="64"/>
        </right>
        <top style="thin">
          <color indexed="64"/>
        </top>
        <bottom style="thin">
          <color indexed="64"/>
        </bottom>
      </border>
    </ndxf>
  </rcc>
  <rfmt sheetId="2" xfDxf="1" sqref="G15" start="0" length="0">
    <dxf>
      <font>
        <color auto="1"/>
        <name val="Times New Roman"/>
        <scheme val="none"/>
      </font>
      <numFmt numFmtId="3" formatCode="#,##0"/>
      <alignment horizontal="center" vertical="center" readingOrder="0"/>
      <border outline="0">
        <left style="thin">
          <color indexed="64"/>
        </left>
        <right style="thin">
          <color indexed="64"/>
        </right>
        <top style="thin">
          <color indexed="64"/>
        </top>
        <bottom style="thin">
          <color indexed="64"/>
        </bottom>
      </border>
    </dxf>
  </rfmt>
  <rfmt sheetId="2" xfDxf="1" sqref="G38" start="0" length="0">
    <dxf>
      <font>
        <color auto="1"/>
        <name val="Times New Roman"/>
        <scheme val="none"/>
      </font>
      <numFmt numFmtId="3" formatCode="#,##0"/>
      <alignment horizontal="center" vertical="center" readingOrder="0"/>
      <border outline="0">
        <left style="thin">
          <color indexed="64"/>
        </left>
        <right style="thin">
          <color indexed="64"/>
        </right>
        <top style="thin">
          <color indexed="64"/>
        </top>
        <bottom style="thin">
          <color indexed="64"/>
        </bottom>
      </border>
    </dxf>
  </rfmt>
  <rcc rId="7939" sId="2" xfDxf="1" dxf="1" numFmtId="4">
    <oc r="G17">
      <v>800</v>
    </oc>
    <nc r="G17">
      <v>600</v>
    </nc>
    <ndxf>
      <font>
        <color auto="1"/>
        <name val="Times New Roman"/>
        <scheme val="none"/>
      </font>
      <numFmt numFmtId="3" formatCode="#,##0"/>
      <alignment horizontal="center" vertical="center" wrapText="1" readingOrder="0"/>
      <border outline="0">
        <left style="thin">
          <color indexed="64"/>
        </left>
        <right style="thin">
          <color indexed="64"/>
        </right>
        <top style="thin">
          <color indexed="64"/>
        </top>
        <bottom style="thin">
          <color indexed="64"/>
        </bottom>
      </border>
    </ndxf>
  </rcc>
  <rfmt sheetId="2" xfDxf="1" sqref="G18" start="0" length="0">
    <dxf>
      <font>
        <color auto="1"/>
        <name val="Times New Roman"/>
        <scheme val="none"/>
      </font>
      <numFmt numFmtId="3" formatCode="#,##0"/>
      <alignment horizontal="center" vertical="center" wrapText="1" readingOrder="0"/>
      <border outline="0">
        <left style="thin">
          <color indexed="64"/>
        </left>
        <right style="thin">
          <color indexed="64"/>
        </right>
        <top style="thin">
          <color indexed="64"/>
        </top>
        <bottom style="thin">
          <color indexed="64"/>
        </bottom>
      </border>
    </dxf>
  </rfmt>
  <rfmt sheetId="2" xfDxf="1" sqref="G19" start="0" length="0">
    <dxf>
      <font>
        <color auto="1"/>
        <name val="Times New Roman"/>
        <scheme val="none"/>
      </font>
      <numFmt numFmtId="3" formatCode="#,##0"/>
      <alignment horizontal="center" vertical="center" wrapText="1" readingOrder="0"/>
      <border outline="0">
        <left style="thin">
          <color indexed="64"/>
        </left>
        <right style="thin">
          <color indexed="64"/>
        </right>
        <top style="thin">
          <color indexed="64"/>
        </top>
        <bottom style="thin">
          <color indexed="64"/>
        </bottom>
      </border>
    </dxf>
  </rfmt>
  <rfmt sheetId="2" xfDxf="1" sqref="G22" start="0" length="0">
    <dxf>
      <font>
        <color rgb="FF000000"/>
        <name val="Times New Roman"/>
        <scheme val="none"/>
      </font>
      <numFmt numFmtId="3" formatCode="#,##0"/>
      <alignment horizontal="center" vertical="center" readingOrder="0"/>
      <border outline="0">
        <left style="thin">
          <color indexed="64"/>
        </left>
        <right style="thin">
          <color indexed="64"/>
        </right>
        <top style="thin">
          <color indexed="64"/>
        </top>
        <bottom style="thin">
          <color indexed="64"/>
        </bottom>
      </border>
    </dxf>
  </rfmt>
  <rfmt sheetId="2" xfDxf="1" sqref="G23" start="0" length="0">
    <dxf>
      <font>
        <color auto="1"/>
        <name val="Times New Roman"/>
        <scheme val="none"/>
      </font>
      <numFmt numFmtId="3" formatCode="#,##0"/>
      <alignment horizontal="center" vertical="center" wrapText="1" readingOrder="0"/>
      <border outline="0">
        <left style="thin">
          <color indexed="64"/>
        </left>
        <right style="thin">
          <color indexed="64"/>
        </right>
        <top style="thin">
          <color indexed="64"/>
        </top>
        <bottom style="thin">
          <color indexed="64"/>
        </bottom>
      </border>
    </dxf>
  </rfmt>
  <rfmt sheetId="2" xfDxf="1" sqref="G24" start="0" length="0">
    <dxf>
      <font>
        <color auto="1"/>
        <name val="Times New Roman"/>
        <scheme val="none"/>
      </font>
      <numFmt numFmtId="3" formatCode="#,##0"/>
      <alignment horizontal="center" vertical="center" wrapText="1" readingOrder="0"/>
      <border outline="0">
        <left style="thin">
          <color indexed="64"/>
        </left>
        <right style="thin">
          <color indexed="64"/>
        </right>
        <top style="thin">
          <color indexed="64"/>
        </top>
        <bottom style="thin">
          <color indexed="64"/>
        </bottom>
      </border>
    </dxf>
  </rfmt>
  <rfmt sheetId="2" xfDxf="1" sqref="G25" start="0" length="0">
    <dxf>
      <font>
        <color auto="1"/>
        <name val="Times New Roman"/>
        <scheme val="none"/>
      </font>
      <numFmt numFmtId="3" formatCode="#,##0"/>
      <alignment horizontal="center" vertical="center" wrapText="1" readingOrder="0"/>
      <border outline="0">
        <left style="thin">
          <color indexed="64"/>
        </left>
        <right style="thin">
          <color indexed="64"/>
        </right>
        <top style="thin">
          <color indexed="64"/>
        </top>
        <bottom style="thin">
          <color indexed="64"/>
        </bottom>
      </border>
    </dxf>
  </rfmt>
  <rfmt sheetId="2" xfDxf="1" sqref="G26" start="0" length="0">
    <dxf>
      <font>
        <color auto="1"/>
        <name val="Times New Roman"/>
        <scheme val="none"/>
      </font>
      <numFmt numFmtId="3" formatCode="#,##0"/>
      <alignment horizontal="center" vertical="center" wrapText="1" readingOrder="0"/>
      <border outline="0">
        <left style="thin">
          <color indexed="64"/>
        </left>
        <right style="thin">
          <color indexed="64"/>
        </right>
        <top style="thin">
          <color indexed="64"/>
        </top>
        <bottom style="thin">
          <color indexed="64"/>
        </bottom>
      </border>
    </dxf>
  </rfmt>
  <rcc rId="7940" sId="2" xfDxf="1" dxf="1" numFmtId="4">
    <oc r="G27">
      <v>500</v>
    </oc>
    <nc r="G27">
      <v>800</v>
    </nc>
    <ndxf>
      <font>
        <color auto="1"/>
        <name val="Times New Roman"/>
        <scheme val="none"/>
      </font>
      <numFmt numFmtId="3" formatCode="#,##0"/>
      <alignment horizontal="center" vertical="center" readingOrder="0"/>
      <border outline="0">
        <left style="thin">
          <color indexed="64"/>
        </left>
        <right style="thin">
          <color indexed="64"/>
        </right>
        <top style="thin">
          <color indexed="64"/>
        </top>
        <bottom style="thin">
          <color indexed="64"/>
        </bottom>
      </border>
    </ndxf>
  </rcc>
  <rcc rId="7941" sId="2" xfDxf="1" dxf="1" numFmtId="4">
    <oc r="G28">
      <v>2000</v>
    </oc>
    <nc r="G28">
      <v>2500</v>
    </nc>
    <ndxf>
      <font>
        <color auto="1"/>
        <name val="Times New Roman"/>
        <scheme val="none"/>
      </font>
      <numFmt numFmtId="3" formatCode="#,##0"/>
      <alignment horizontal="center" vertical="center" readingOrder="0"/>
      <border outline="0">
        <left style="thin">
          <color indexed="64"/>
        </left>
        <right style="thin">
          <color indexed="64"/>
        </right>
        <top style="thin">
          <color indexed="64"/>
        </top>
        <bottom style="thin">
          <color indexed="64"/>
        </bottom>
      </border>
    </ndxf>
  </rcc>
  <rfmt sheetId="2" xfDxf="1" sqref="G31" start="0" length="0">
    <dxf>
      <font>
        <color auto="1"/>
        <name val="Times New Roman"/>
        <scheme val="none"/>
      </font>
      <numFmt numFmtId="3" formatCode="#,##0"/>
      <alignment horizontal="center" vertical="center" wrapText="1" readingOrder="0"/>
      <border outline="0">
        <left style="thin">
          <color indexed="64"/>
        </left>
        <right style="thin">
          <color indexed="64"/>
        </right>
        <top style="thin">
          <color indexed="64"/>
        </top>
        <bottom style="thin">
          <color indexed="64"/>
        </bottom>
      </border>
    </dxf>
  </rfmt>
  <rcc rId="7942" sId="2" xfDxf="1" dxf="1" numFmtId="4">
    <oc r="G32">
      <v>500</v>
    </oc>
    <nc r="G32">
      <v>600</v>
    </nc>
    <ndxf>
      <font>
        <color auto="1"/>
        <name val="Times New Roman"/>
        <scheme val="none"/>
      </font>
      <numFmt numFmtId="3" formatCode="#,##0"/>
      <alignment horizontal="center" vertical="center" wrapText="1" readingOrder="0"/>
      <border outline="0">
        <left style="thin">
          <color indexed="64"/>
        </left>
        <right style="thin">
          <color indexed="64"/>
        </right>
        <top style="thin">
          <color indexed="64"/>
        </top>
        <bottom style="thin">
          <color indexed="64"/>
        </bottom>
      </border>
    </ndxf>
  </rcc>
  <rfmt sheetId="2" xfDxf="1" sqref="G33" start="0" length="0">
    <dxf>
      <font>
        <color rgb="FF000000"/>
        <name val="Times New Roman"/>
        <scheme val="none"/>
      </font>
      <numFmt numFmtId="3" formatCode="#,##0"/>
      <alignment horizontal="center" vertical="center" readingOrder="0"/>
      <border outline="0">
        <left style="thin">
          <color indexed="64"/>
        </left>
        <right style="thin">
          <color indexed="64"/>
        </right>
        <top style="thin">
          <color indexed="64"/>
        </top>
        <bottom style="thin">
          <color indexed="64"/>
        </bottom>
      </border>
    </dxf>
  </rfmt>
  <rfmt sheetId="2" xfDxf="1" sqref="G34" start="0" length="0">
    <dxf>
      <font>
        <color auto="1"/>
        <name val="Times New Roman"/>
        <scheme val="none"/>
      </font>
      <numFmt numFmtId="3" formatCode="#,##0"/>
      <alignment horizontal="center" vertical="center" wrapText="1" readingOrder="0"/>
      <border outline="0">
        <left style="thin">
          <color indexed="64"/>
        </left>
        <right style="thin">
          <color indexed="64"/>
        </right>
        <top style="thin">
          <color indexed="64"/>
        </top>
        <bottom style="thin">
          <color indexed="64"/>
        </bottom>
      </border>
    </dxf>
  </rfmt>
  <rfmt sheetId="2" xfDxf="1" sqref="G35" start="0" length="0">
    <dxf>
      <font>
        <color auto="1"/>
        <name val="Times New Roman"/>
        <scheme val="none"/>
      </font>
      <numFmt numFmtId="3" formatCode="#,##0"/>
      <alignment horizontal="center" vertical="center" wrapText="1" readingOrder="0"/>
      <border outline="0">
        <left style="thin">
          <color indexed="64"/>
        </left>
        <right style="thin">
          <color indexed="64"/>
        </right>
        <top style="thin">
          <color indexed="64"/>
        </top>
        <bottom style="thin">
          <color indexed="64"/>
        </bottom>
      </border>
    </dxf>
  </rfmt>
  <rfmt sheetId="2" xfDxf="1" sqref="G36" start="0" length="0">
    <dxf>
      <font>
        <color auto="1"/>
        <name val="Times New Roman"/>
        <scheme val="none"/>
      </font>
      <numFmt numFmtId="3" formatCode="#,##0"/>
      <alignment horizontal="center" vertical="center" wrapText="1" readingOrder="0"/>
      <border outline="0">
        <left style="thin">
          <color indexed="64"/>
        </left>
        <right style="thin">
          <color indexed="64"/>
        </right>
        <top style="thin">
          <color indexed="64"/>
        </top>
        <bottom style="thin">
          <color indexed="64"/>
        </bottom>
      </border>
    </dxf>
  </rfmt>
  <rfmt sheetId="2" xfDxf="1" sqref="G37" start="0" length="0">
    <dxf>
      <font>
        <color auto="1"/>
        <name val="Times New Roman"/>
        <scheme val="none"/>
      </font>
      <numFmt numFmtId="3" formatCode="#,##0"/>
      <alignment horizontal="center" vertical="center" wrapText="1" readingOrder="0"/>
      <border outline="0">
        <left style="thin">
          <color indexed="64"/>
        </left>
        <right style="thin">
          <color indexed="64"/>
        </right>
        <top style="thin">
          <color indexed="64"/>
        </top>
        <bottom style="thin">
          <color indexed="64"/>
        </bottom>
      </border>
    </dxf>
  </rfmt>
  <rfmt sheetId="2" xfDxf="1" sqref="G40" start="0" length="0">
    <dxf>
      <font>
        <color auto="1"/>
        <name val="Times New Roman"/>
        <scheme val="none"/>
      </font>
      <numFmt numFmtId="3" formatCode="#,##0"/>
      <alignment horizontal="center" vertical="center" readingOrder="0"/>
      <border outline="0">
        <left style="thin">
          <color indexed="64"/>
        </left>
        <right style="thin">
          <color indexed="64"/>
        </right>
        <top style="thin">
          <color indexed="64"/>
        </top>
        <bottom style="thin">
          <color indexed="64"/>
        </bottom>
      </border>
    </dxf>
  </rfmt>
  <rfmt sheetId="2" xfDxf="1" sqref="G41" start="0" length="0">
    <dxf>
      <font>
        <color auto="1"/>
        <name val="Times New Roman"/>
        <scheme val="none"/>
      </font>
      <numFmt numFmtId="3" formatCode="#,##0"/>
      <alignment horizontal="center" vertical="center" readingOrder="0"/>
      <border outline="0">
        <left style="thin">
          <color indexed="64"/>
        </left>
        <right style="thin">
          <color indexed="64"/>
        </right>
        <top style="thin">
          <color indexed="64"/>
        </top>
        <bottom style="thin">
          <color indexed="64"/>
        </bottom>
      </border>
    </dxf>
  </rfmt>
  <rfmt sheetId="2" xfDxf="1" sqref="G42" start="0" length="0">
    <dxf>
      <font>
        <color auto="1"/>
        <name val="Times New Roman"/>
        <scheme val="none"/>
      </font>
      <numFmt numFmtId="3" formatCode="#,##0"/>
      <alignment horizontal="center" vertical="center" wrapText="1" readingOrder="0"/>
      <border outline="0">
        <left style="thin">
          <color indexed="64"/>
        </left>
        <right style="thin">
          <color indexed="64"/>
        </right>
        <top style="thin">
          <color indexed="64"/>
        </top>
        <bottom style="thin">
          <color indexed="64"/>
        </bottom>
      </border>
    </dxf>
  </rfmt>
  <rfmt sheetId="2" xfDxf="1" sqref="G43" start="0" length="0">
    <dxf>
      <font>
        <color rgb="FF000000"/>
        <name val="Times New Roman"/>
        <scheme val="none"/>
      </font>
      <numFmt numFmtId="3" formatCode="#,##0"/>
      <alignment horizontal="center" vertical="center" readingOrder="0"/>
      <border outline="0">
        <left style="thin">
          <color indexed="64"/>
        </left>
        <right style="thin">
          <color indexed="64"/>
        </right>
        <top style="thin">
          <color indexed="64"/>
        </top>
        <bottom style="thin">
          <color indexed="64"/>
        </bottom>
      </border>
    </dxf>
  </rfmt>
  <rfmt sheetId="2" xfDxf="1" sqref="G57" start="0" length="0">
    <dxf>
      <font>
        <color auto="1"/>
        <name val="Times New Roman"/>
        <scheme val="none"/>
      </font>
      <numFmt numFmtId="3" formatCode="#,##0"/>
      <alignment horizontal="center" vertical="center" wrapText="1" readingOrder="0"/>
      <border outline="0">
        <left style="thin">
          <color indexed="64"/>
        </left>
        <right style="thin">
          <color indexed="64"/>
        </right>
        <top style="thin">
          <color indexed="64"/>
        </top>
        <bottom style="thin">
          <color indexed="64"/>
        </bottom>
      </border>
    </dxf>
  </rfmt>
  <rcc rId="7943" sId="2" xfDxf="1" dxf="1" numFmtId="4">
    <oc r="G54">
      <v>800</v>
    </oc>
    <nc r="G54">
      <v>1000</v>
    </nc>
    <ndxf>
      <font>
        <color auto="1"/>
        <name val="Times New Roman"/>
        <scheme val="none"/>
      </font>
      <numFmt numFmtId="3" formatCode="#,##0"/>
      <alignment horizontal="center" vertical="center" wrapText="1" readingOrder="0"/>
      <border outline="0">
        <left style="thin">
          <color indexed="64"/>
        </left>
        <right style="thin">
          <color indexed="64"/>
        </right>
        <top style="thin">
          <color indexed="64"/>
        </top>
        <bottom style="thin">
          <color indexed="64"/>
        </bottom>
      </border>
    </ndxf>
  </rcc>
  <rcc rId="7944" sId="2" xfDxf="1" dxf="1" numFmtId="4">
    <oc r="G39">
      <v>400</v>
    </oc>
    <nc r="G39">
      <v>500</v>
    </nc>
    <ndxf>
      <font>
        <color auto="1"/>
        <name val="Times New Roman"/>
        <scheme val="none"/>
      </font>
      <numFmt numFmtId="3" formatCode="#,##0"/>
      <alignment horizontal="center" vertical="center" wrapText="1" readingOrder="0"/>
      <border outline="0">
        <left style="thin">
          <color indexed="64"/>
        </left>
        <right style="thin">
          <color indexed="64"/>
        </right>
        <top style="thin">
          <color indexed="64"/>
        </top>
        <bottom style="thin">
          <color indexed="64"/>
        </bottom>
      </border>
    </ndxf>
  </rcc>
  <rfmt sheetId="2" xfDxf="1" sqref="G55" start="0" length="0">
    <dxf>
      <font>
        <color auto="1"/>
        <name val="Times New Roman"/>
        <scheme val="none"/>
      </font>
      <numFmt numFmtId="3" formatCode="#,##0"/>
      <alignment horizontal="center" vertical="center" readingOrder="0"/>
      <border outline="0">
        <left style="thin">
          <color indexed="64"/>
        </left>
        <right style="thin">
          <color indexed="64"/>
        </right>
        <top style="thin">
          <color indexed="64"/>
        </top>
        <bottom style="thin">
          <color indexed="64"/>
        </bottom>
      </border>
    </dxf>
  </rfmt>
  <rcc rId="7945" sId="2" xfDxf="1" dxf="1" numFmtId="4">
    <oc r="G56">
      <v>800</v>
    </oc>
    <nc r="G56">
      <v>1000</v>
    </nc>
    <ndxf>
      <font>
        <color auto="1"/>
        <name val="Times New Roman"/>
        <scheme val="none"/>
      </font>
      <numFmt numFmtId="3" formatCode="#,##0"/>
      <alignment horizontal="center" vertical="center" readingOrder="0"/>
      <border outline="0">
        <left style="thin">
          <color indexed="64"/>
        </left>
        <right style="thin">
          <color indexed="64"/>
        </right>
        <top style="thin">
          <color indexed="64"/>
        </top>
        <bottom style="thin">
          <color indexed="64"/>
        </bottom>
      </border>
    </ndxf>
  </rcc>
  <rcc rId="7946" sId="2" xfDxf="1" dxf="1" numFmtId="4">
    <oc r="G58">
      <v>800</v>
    </oc>
    <nc r="G58">
      <v>1000</v>
    </nc>
    <ndxf>
      <font>
        <color auto="1"/>
        <name val="Times New Roman"/>
        <scheme val="none"/>
      </font>
      <numFmt numFmtId="3" formatCode="#,##0"/>
      <alignment horizontal="center" vertical="center" wrapText="1" readingOrder="0"/>
      <border outline="0">
        <left style="thin">
          <color indexed="64"/>
        </left>
        <right style="thin">
          <color indexed="64"/>
        </right>
        <top style="thin">
          <color indexed="64"/>
        </top>
        <bottom style="thin">
          <color indexed="64"/>
        </bottom>
      </border>
    </ndxf>
  </rcc>
  <rcc rId="7947" sId="2" xfDxf="1" dxf="1" numFmtId="4">
    <oc r="G59">
      <v>800</v>
    </oc>
    <nc r="G59">
      <v>1000</v>
    </nc>
    <ndxf>
      <font>
        <color auto="1"/>
        <name val="Times New Roman"/>
        <scheme val="none"/>
      </font>
      <numFmt numFmtId="3" formatCode="#,##0"/>
      <alignment horizontal="center" vertical="center" wrapText="1" readingOrder="0"/>
      <border outline="0">
        <left style="thin">
          <color indexed="64"/>
        </left>
        <right style="thin">
          <color indexed="64"/>
        </right>
        <top style="thin">
          <color indexed="64"/>
        </top>
        <bottom style="thin">
          <color indexed="64"/>
        </bottom>
      </border>
    </ndxf>
  </rcc>
  <rcc rId="7948" sId="2" xfDxf="1" dxf="1" numFmtId="4">
    <oc r="G60">
      <v>1600</v>
    </oc>
    <nc r="G60">
      <v>2000</v>
    </nc>
    <ndxf>
      <font>
        <color rgb="FF000000"/>
        <name val="Times New Roman"/>
        <scheme val="none"/>
      </font>
      <numFmt numFmtId="3" formatCode="#,##0"/>
      <alignment horizontal="center" vertical="center" readingOrder="0"/>
      <border outline="0">
        <left style="thin">
          <color indexed="64"/>
        </left>
        <right style="thin">
          <color indexed="64"/>
        </right>
        <top style="thin">
          <color indexed="64"/>
        </top>
        <bottom style="thin">
          <color indexed="64"/>
        </bottom>
      </border>
    </ndxf>
  </rcc>
  <rfmt sheetId="2" xfDxf="1" sqref="G61" start="0" length="0">
    <dxf>
      <font>
        <color auto="1"/>
        <name val="Times New Roman"/>
        <scheme val="none"/>
      </font>
      <numFmt numFmtId="3" formatCode="#,##0"/>
      <alignment horizontal="center" vertical="center" wrapText="1" readingOrder="0"/>
      <border outline="0">
        <left style="thin">
          <color indexed="64"/>
        </left>
        <right style="thin">
          <color indexed="64"/>
        </right>
        <top style="thin">
          <color indexed="64"/>
        </top>
        <bottom style="thin">
          <color indexed="64"/>
        </bottom>
      </border>
    </dxf>
  </rfmt>
  <rcc rId="7949" sId="2" xfDxf="1" dxf="1" numFmtId="4">
    <oc r="G46">
      <v>1600</v>
    </oc>
    <nc r="G46">
      <v>2000</v>
    </nc>
    <ndxf>
      <font>
        <color auto="1"/>
        <name val="Times New Roman"/>
        <scheme val="none"/>
      </font>
      <numFmt numFmtId="3" formatCode="#,##0"/>
      <alignment horizontal="center" vertical="center" wrapText="1" readingOrder="0"/>
      <border outline="0">
        <left style="thin">
          <color indexed="64"/>
        </left>
        <right style="thin">
          <color indexed="64"/>
        </right>
        <top style="thin">
          <color indexed="64"/>
        </top>
        <bottom style="thin">
          <color indexed="64"/>
        </bottom>
      </border>
    </ndxf>
  </rcc>
  <rcc rId="7950" sId="2" xfDxf="1" dxf="1" numFmtId="4">
    <oc r="G63">
      <v>500</v>
    </oc>
    <nc r="G63">
      <v>1500</v>
    </nc>
    <ndxf>
      <font>
        <color auto="1"/>
        <name val="Times New Roman"/>
        <scheme val="none"/>
      </font>
      <numFmt numFmtId="3" formatCode="#,##0"/>
      <alignment horizontal="center" vertical="center" wrapText="1" readingOrder="0"/>
      <border outline="0">
        <left style="thin">
          <color indexed="64"/>
        </left>
        <right style="thin">
          <color indexed="64"/>
        </right>
        <top style="thin">
          <color indexed="64"/>
        </top>
        <bottom style="thin">
          <color indexed="64"/>
        </bottom>
      </border>
    </ndxf>
  </rcc>
  <rfmt sheetId="2" xfDxf="1" sqref="G64" start="0" length="0">
    <dxf>
      <font>
        <color auto="1"/>
        <name val="Times New Roman"/>
        <scheme val="none"/>
      </font>
      <numFmt numFmtId="3" formatCode="#,##0"/>
      <alignment horizontal="center" vertical="center" wrapText="1" readingOrder="0"/>
      <border outline="0">
        <left style="thin">
          <color indexed="64"/>
        </left>
        <right style="thin">
          <color indexed="64"/>
        </right>
        <top style="thin">
          <color indexed="64"/>
        </top>
        <bottom style="thin">
          <color indexed="64"/>
        </bottom>
      </border>
    </dxf>
  </rfmt>
  <rcc rId="7951" sId="2" xfDxf="1" dxf="1" numFmtId="4">
    <oc r="G65">
      <v>500</v>
    </oc>
    <nc r="G65">
      <v>1500</v>
    </nc>
    <ndxf>
      <font>
        <color auto="1"/>
        <name val="Times New Roman"/>
        <scheme val="none"/>
      </font>
      <numFmt numFmtId="3" formatCode="#,##0"/>
      <alignment horizontal="center" vertical="center" readingOrder="0"/>
      <border outline="0">
        <left style="thin">
          <color indexed="64"/>
        </left>
        <right style="thin">
          <color indexed="64"/>
        </right>
        <top style="thin">
          <color indexed="64"/>
        </top>
        <bottom style="thin">
          <color indexed="64"/>
        </bottom>
      </border>
    </ndxf>
  </rcc>
  <rfmt sheetId="2" xfDxf="1" sqref="G66" start="0" length="0">
    <dxf>
      <font>
        <color auto="1"/>
        <name val="Times New Roman"/>
        <scheme val="none"/>
      </font>
      <numFmt numFmtId="3" formatCode="#,##0"/>
      <alignment horizontal="center" vertical="center" readingOrder="0"/>
      <border outline="0">
        <left style="thin">
          <color indexed="64"/>
        </left>
        <right style="thin">
          <color indexed="64"/>
        </right>
        <top style="thin">
          <color indexed="64"/>
        </top>
        <bottom style="thin">
          <color indexed="64"/>
        </bottom>
      </border>
    </dxf>
  </rfmt>
  <rcc rId="7952" sId="2" xfDxf="1" dxf="1" numFmtId="4">
    <oc r="G67">
      <v>34000</v>
    </oc>
    <nc r="G67">
      <v>40000</v>
    </nc>
    <ndxf>
      <font>
        <color auto="1"/>
        <name val="Times New Roman"/>
        <scheme val="none"/>
      </font>
      <numFmt numFmtId="3" formatCode="#,##0"/>
      <alignment horizontal="center" vertical="center" wrapText="1" readingOrder="0"/>
      <border outline="0">
        <left style="thin">
          <color indexed="64"/>
        </left>
        <right style="thin">
          <color indexed="64"/>
        </right>
        <top style="thin">
          <color indexed="64"/>
        </top>
        <bottom style="thin">
          <color indexed="64"/>
        </bottom>
      </border>
    </ndxf>
  </rcc>
  <rcc rId="7953" sId="2" xfDxf="1" dxf="1" numFmtId="4">
    <oc r="G70">
      <v>22000</v>
    </oc>
    <nc r="G70">
      <v>25000</v>
    </nc>
    <ndxf>
      <font>
        <color auto="1"/>
        <name val="Times New Roman"/>
        <scheme val="none"/>
      </font>
      <numFmt numFmtId="3" formatCode="#,##0"/>
      <alignment horizontal="center" vertical="center" wrapText="1" readingOrder="0"/>
      <border outline="0">
        <left style="thin">
          <color indexed="64"/>
        </left>
        <right style="thin">
          <color indexed="64"/>
        </right>
        <top style="thin">
          <color indexed="64"/>
        </top>
        <bottom style="thin">
          <color indexed="64"/>
        </bottom>
      </border>
    </ndxf>
  </rcc>
  <rfmt sheetId="2" xfDxf="1" sqref="G71" start="0" length="0">
    <dxf>
      <font>
        <color auto="1"/>
        <name val="Times New Roman"/>
        <scheme val="none"/>
      </font>
      <numFmt numFmtId="3" formatCode="#,##0"/>
      <alignment horizontal="center" vertical="center" wrapText="1" readingOrder="0"/>
      <border outline="0">
        <left style="thin">
          <color indexed="64"/>
        </left>
        <right style="thin">
          <color indexed="64"/>
        </right>
        <top style="thin">
          <color indexed="64"/>
        </top>
        <bottom style="thin">
          <color indexed="64"/>
        </bottom>
      </border>
    </dxf>
  </rfmt>
  <rcc rId="7954" sId="2" xfDxf="1" dxf="1" numFmtId="4">
    <oc r="G72">
      <v>7000</v>
    </oc>
    <nc r="G72">
      <v>10000</v>
    </nc>
    <ndxf>
      <font>
        <color auto="1"/>
        <name val="Times New Roman"/>
        <scheme val="none"/>
      </font>
      <numFmt numFmtId="3" formatCode="#,##0"/>
      <alignment horizontal="center" vertical="center" wrapText="1" readingOrder="0"/>
      <border outline="0">
        <left style="thin">
          <color indexed="64"/>
        </left>
        <right style="thin">
          <color indexed="64"/>
        </right>
        <top style="thin">
          <color indexed="64"/>
        </top>
        <bottom style="thin">
          <color indexed="64"/>
        </bottom>
      </border>
    </ndxf>
  </rcc>
  <rcc rId="7955" sId="2" xfDxf="1" dxf="1" numFmtId="4">
    <oc r="G73">
      <v>65000</v>
    </oc>
    <nc r="G73">
      <v>70000</v>
    </nc>
    <ndxf>
      <font>
        <color auto="1"/>
        <name val="Times New Roman"/>
        <scheme val="none"/>
      </font>
      <numFmt numFmtId="3" formatCode="#,##0"/>
      <alignment horizontal="center" vertical="center" readingOrder="0"/>
      <border outline="0">
        <left style="thin">
          <color indexed="64"/>
        </left>
        <right style="thin">
          <color indexed="64"/>
        </right>
        <top style="thin">
          <color indexed="64"/>
        </top>
        <bottom style="thin">
          <color indexed="64"/>
        </bottom>
      </border>
    </ndxf>
  </rcc>
  <rfmt sheetId="2" xfDxf="1" sqref="G74" start="0" length="0">
    <dxf>
      <font>
        <color auto="1"/>
        <name val="Times New Roman"/>
        <scheme val="none"/>
      </font>
      <numFmt numFmtId="3" formatCode="#,##0"/>
      <alignment horizontal="center" vertical="center" readingOrder="0"/>
      <border outline="0">
        <left style="thin">
          <color indexed="64"/>
        </left>
        <right style="thin">
          <color indexed="64"/>
        </right>
        <top style="thin">
          <color indexed="64"/>
        </top>
        <bottom style="thin">
          <color indexed="64"/>
        </bottom>
      </border>
    </dxf>
  </rfmt>
  <rfmt sheetId="2" xfDxf="1" sqref="G53" start="0" length="0">
    <dxf>
      <font>
        <color auto="1"/>
        <name val="Times New Roman"/>
        <scheme val="none"/>
      </font>
      <numFmt numFmtId="3" formatCode="#,##0"/>
      <alignment horizontal="center" vertical="center" wrapText="1" readingOrder="0"/>
      <border outline="0">
        <left style="thin">
          <color indexed="64"/>
        </left>
        <right style="thin">
          <color indexed="64"/>
        </right>
        <top style="thin">
          <color indexed="64"/>
        </top>
        <bottom style="thin">
          <color indexed="64"/>
        </bottom>
      </border>
    </dxf>
  </rfmt>
  <rfmt sheetId="2" xfDxf="1" sqref="G62" start="0" length="0">
    <dxf>
      <font>
        <color auto="1"/>
        <name val="Times New Roman"/>
        <scheme val="none"/>
      </font>
      <numFmt numFmtId="3" formatCode="#,##0"/>
      <alignment horizontal="center" vertical="center" wrapText="1" readingOrder="0"/>
      <border outline="0">
        <left style="thin">
          <color indexed="64"/>
        </left>
        <right style="thin">
          <color indexed="64"/>
        </right>
        <top style="thin">
          <color indexed="64"/>
        </top>
        <bottom style="thin">
          <color indexed="64"/>
        </bottom>
      </border>
    </dxf>
  </rfmt>
  <rcc rId="7956" sId="2" xfDxf="1" dxf="1" numFmtId="4">
    <oc r="G52">
      <v>45000</v>
    </oc>
    <nc r="G52">
      <v>50000</v>
    </nc>
    <ndxf>
      <font>
        <color rgb="FF000000"/>
        <name val="Times New Roman"/>
        <scheme val="none"/>
      </font>
      <numFmt numFmtId="3" formatCode="#,##0"/>
      <alignment horizontal="center" vertical="center" readingOrder="0"/>
      <border outline="0">
        <left style="thin">
          <color indexed="64"/>
        </left>
        <right style="thin">
          <color indexed="64"/>
        </right>
        <top style="thin">
          <color indexed="64"/>
        </top>
        <bottom style="thin">
          <color indexed="64"/>
        </bottom>
      </border>
    </ndxf>
  </rcc>
  <rcc rId="7957" sId="2" xfDxf="1" dxf="1" numFmtId="4">
    <oc r="G45">
      <v>18000</v>
    </oc>
    <nc r="G45">
      <v>20000</v>
    </nc>
    <ndxf>
      <font>
        <color auto="1"/>
        <name val="Times New Roman"/>
        <scheme val="none"/>
      </font>
      <numFmt numFmtId="3" formatCode="#,##0"/>
      <alignment horizontal="center" vertical="center" wrapText="1" readingOrder="0"/>
      <border outline="0">
        <left style="thin">
          <color indexed="64"/>
        </left>
        <right style="thin">
          <color indexed="64"/>
        </right>
        <top style="thin">
          <color indexed="64"/>
        </top>
        <bottom style="thin">
          <color indexed="64"/>
        </bottom>
      </border>
    </ndxf>
  </rcc>
  <rfmt sheetId="2" xfDxf="1" sqref="G47" start="0" length="0">
    <dxf>
      <font>
        <color auto="1"/>
        <name val="Times New Roman"/>
        <scheme val="none"/>
      </font>
      <numFmt numFmtId="3" formatCode="#,##0"/>
      <alignment horizontal="center" vertical="center" wrapText="1" readingOrder="0"/>
      <border outline="0">
        <left style="thin">
          <color indexed="64"/>
        </left>
        <right style="thin">
          <color indexed="64"/>
        </right>
        <top style="thin">
          <color indexed="64"/>
        </top>
        <bottom style="thin">
          <color indexed="64"/>
        </bottom>
      </border>
    </dxf>
  </rfmt>
  <rcc rId="7958" sId="2" xfDxf="1" dxf="1" numFmtId="4">
    <oc r="G48">
      <v>55000</v>
    </oc>
    <nc r="G48">
      <v>60000</v>
    </nc>
    <ndxf>
      <font>
        <color auto="1"/>
        <name val="Times New Roman"/>
        <scheme val="none"/>
      </font>
      <numFmt numFmtId="3" formatCode="#,##0"/>
      <alignment horizontal="center" vertical="center" wrapText="1" readingOrder="0"/>
      <border outline="0">
        <left style="thin">
          <color indexed="64"/>
        </left>
        <right style="thin">
          <color indexed="64"/>
        </right>
        <top style="thin">
          <color indexed="64"/>
        </top>
        <bottom style="thin">
          <color indexed="64"/>
        </bottom>
      </border>
    </ndxf>
  </rcc>
  <rcc rId="7959" sId="2" xfDxf="1" dxf="1" numFmtId="4">
    <oc r="G49">
      <v>16000</v>
    </oc>
    <nc r="G49">
      <v>18000</v>
    </nc>
    <ndxf>
      <font>
        <color auto="1"/>
        <name val="Times New Roman"/>
        <scheme val="none"/>
      </font>
      <numFmt numFmtId="3" formatCode="#,##0"/>
      <alignment horizontal="center" vertical="center" wrapText="1" readingOrder="0"/>
      <border outline="0">
        <left style="thin">
          <color indexed="64"/>
        </left>
        <right style="thin">
          <color indexed="64"/>
        </right>
        <top style="thin">
          <color indexed="64"/>
        </top>
        <bottom style="thin">
          <color indexed="64"/>
        </bottom>
      </border>
    </ndxf>
  </rcc>
  <rfmt sheetId="2" xfDxf="1" sqref="G50" start="0" length="0">
    <dxf>
      <font>
        <color auto="1"/>
        <name val="Times New Roman"/>
        <scheme val="none"/>
      </font>
      <numFmt numFmtId="3" formatCode="#,##0"/>
      <alignment horizontal="center" vertical="center" readingOrder="0"/>
      <border outline="0">
        <left style="thin">
          <color indexed="64"/>
        </left>
        <right style="thin">
          <color indexed="64"/>
        </right>
        <top style="thin">
          <color indexed="64"/>
        </top>
        <bottom style="thin">
          <color indexed="64"/>
        </bottom>
      </border>
    </dxf>
  </rfmt>
  <rfmt sheetId="2" xfDxf="1" sqref="G51" start="0" length="0">
    <dxf>
      <font>
        <color auto="1"/>
        <name val="Times New Roman"/>
        <scheme val="none"/>
      </font>
      <numFmt numFmtId="3" formatCode="#,##0"/>
      <alignment horizontal="center" vertical="center" readingOrder="0"/>
      <border outline="0">
        <left style="thin">
          <color indexed="64"/>
        </left>
        <right style="thin">
          <color indexed="64"/>
        </right>
        <top style="thin">
          <color indexed="64"/>
        </top>
        <bottom style="thin">
          <color indexed="64"/>
        </bottom>
      </border>
    </dxf>
  </rfmt>
  <rcc rId="7960" sId="2" xfDxf="1" dxf="1" numFmtId="4">
    <oc r="G88">
      <v>12000</v>
    </oc>
    <nc r="G88">
      <v>13000</v>
    </nc>
    <ndxf>
      <font>
        <color auto="1"/>
        <name val="Times New Roman"/>
        <scheme val="none"/>
      </font>
      <numFmt numFmtId="3" formatCode="#,##0"/>
      <alignment horizontal="center" vertical="center" wrapText="1" readingOrder="0"/>
      <border outline="0">
        <left style="thin">
          <color indexed="64"/>
        </left>
        <right style="thin">
          <color indexed="64"/>
        </right>
        <top style="thin">
          <color indexed="64"/>
        </top>
        <bottom style="thin">
          <color indexed="64"/>
        </bottom>
      </border>
    </ndxf>
  </rcc>
  <rcc rId="7961" sId="2" xfDxf="1" dxf="1" numFmtId="4">
    <oc r="G111">
      <v>2100</v>
    </oc>
    <nc r="G111">
      <v>1400</v>
    </nc>
    <ndxf>
      <font>
        <color auto="1"/>
        <name val="Times New Roman"/>
        <scheme val="none"/>
      </font>
      <numFmt numFmtId="3" formatCode="#,##0"/>
      <alignment horizontal="center" vertical="center" readingOrder="0"/>
      <border outline="0">
        <left style="thin">
          <color indexed="64"/>
        </left>
        <right style="thin">
          <color indexed="64"/>
        </right>
        <top style="thin">
          <color indexed="64"/>
        </top>
        <bottom style="thin">
          <color indexed="64"/>
        </bottom>
      </border>
    </ndxf>
  </rcc>
  <rcc rId="7962" sId="2" xfDxf="1" dxf="1" numFmtId="4">
    <oc r="G93">
      <v>3400</v>
    </oc>
    <nc r="G93">
      <v>4250</v>
    </nc>
    <ndxf>
      <font>
        <color auto="1"/>
        <name val="Times New Roman"/>
        <scheme val="none"/>
      </font>
      <numFmt numFmtId="3" formatCode="#,##0"/>
      <alignment horizontal="center" vertical="center" readingOrder="0"/>
      <border outline="0">
        <left style="thin">
          <color indexed="64"/>
        </left>
        <right style="thin">
          <color indexed="64"/>
        </right>
        <top style="thin">
          <color indexed="64"/>
        </top>
        <bottom style="thin">
          <color indexed="64"/>
        </bottom>
      </border>
    </ndxf>
  </rcc>
  <rfmt sheetId="2" xfDxf="1" sqref="G69" start="0" length="0">
    <dxf>
      <font>
        <color auto="1"/>
        <name val="Times New Roman"/>
        <scheme val="none"/>
      </font>
      <numFmt numFmtId="3" formatCode="#,##0"/>
      <alignment horizontal="center" vertical="center" wrapText="1" readingOrder="0"/>
      <border outline="0">
        <left style="thin">
          <color indexed="64"/>
        </left>
        <right style="thin">
          <color indexed="64"/>
        </right>
        <top style="thin">
          <color indexed="64"/>
        </top>
        <bottom style="thin">
          <color indexed="64"/>
        </bottom>
      </border>
    </dxf>
  </rfmt>
  <rfmt sheetId="2" xfDxf="1" sqref="G68" start="0" length="0">
    <dxf>
      <font>
        <color auto="1"/>
        <name val="Times New Roman"/>
        <scheme val="none"/>
      </font>
      <numFmt numFmtId="3" formatCode="#,##0"/>
      <alignment horizontal="center" vertical="center" wrapText="1" readingOrder="0"/>
      <border outline="0">
        <left style="thin">
          <color indexed="64"/>
        </left>
        <right style="thin">
          <color indexed="64"/>
        </right>
        <top style="thin">
          <color indexed="64"/>
        </top>
        <bottom style="thin">
          <color indexed="64"/>
        </bottom>
      </border>
    </dxf>
  </rfmt>
  <rfmt sheetId="2" xfDxf="1" sqref="G94" start="0" length="0">
    <dxf>
      <font>
        <color auto="1"/>
        <name val="Times New Roman"/>
        <scheme val="none"/>
      </font>
      <numFmt numFmtId="3" formatCode="#,##0"/>
      <alignment horizontal="center" vertical="center" wrapText="1" readingOrder="0"/>
      <border outline="0">
        <left style="thin">
          <color indexed="64"/>
        </left>
        <right style="thin">
          <color indexed="64"/>
        </right>
        <top style="thin">
          <color indexed="64"/>
        </top>
        <bottom style="thin">
          <color indexed="64"/>
        </bottom>
      </border>
    </dxf>
  </rfmt>
  <rfmt sheetId="2" xfDxf="1" sqref="G95" start="0" length="0">
    <dxf>
      <font>
        <color rgb="FF000000"/>
        <name val="Times New Roman"/>
        <scheme val="none"/>
      </font>
      <numFmt numFmtId="3" formatCode="#,##0"/>
      <alignment horizontal="center" vertical="center" readingOrder="0"/>
      <border outline="0">
        <left style="thin">
          <color indexed="64"/>
        </left>
        <right style="thin">
          <color indexed="64"/>
        </right>
        <top style="thin">
          <color indexed="64"/>
        </top>
        <bottom style="thin">
          <color indexed="64"/>
        </bottom>
      </border>
    </dxf>
  </rfmt>
  <rfmt sheetId="2" xfDxf="1" sqref="G112" start="0" length="0">
    <dxf>
      <font>
        <color auto="1"/>
        <name val="Times New Roman"/>
        <scheme val="none"/>
      </font>
      <numFmt numFmtId="3" formatCode="#,##0"/>
      <alignment horizontal="center" vertical="center" wrapText="1" readingOrder="0"/>
      <border outline="0">
        <left style="thin">
          <color indexed="64"/>
        </left>
        <right style="thin">
          <color indexed="64"/>
        </right>
        <top style="thin">
          <color indexed="64"/>
        </top>
        <bottom style="thin">
          <color indexed="64"/>
        </bottom>
      </border>
    </dxf>
  </rfmt>
  <rcc rId="7963" sId="2" xfDxf="1" dxf="1" numFmtId="4">
    <oc r="G76">
      <v>1200</v>
    </oc>
    <nc r="G76">
      <v>1500</v>
    </nc>
    <ndxf>
      <font>
        <color auto="1"/>
        <name val="Times New Roman"/>
        <scheme val="none"/>
      </font>
      <numFmt numFmtId="3" formatCode="#,##0"/>
      <alignment horizontal="center" vertical="center" wrapText="1" readingOrder="0"/>
      <border outline="0">
        <left style="thin">
          <color indexed="64"/>
        </left>
        <right style="thin">
          <color indexed="64"/>
        </right>
        <top style="thin">
          <color indexed="64"/>
        </top>
        <bottom style="thin">
          <color indexed="64"/>
        </bottom>
      </border>
    </ndxf>
  </rcc>
  <rfmt sheetId="2" xfDxf="1" sqref="G77" start="0" length="0">
    <dxf>
      <font>
        <color auto="1"/>
        <name val="Times New Roman"/>
        <scheme val="none"/>
      </font>
      <numFmt numFmtId="3" formatCode="#,##0"/>
      <alignment horizontal="center" vertical="center" wrapText="1" readingOrder="0"/>
      <border outline="0">
        <left style="thin">
          <color indexed="64"/>
        </left>
        <right style="thin">
          <color indexed="64"/>
        </right>
        <top style="thin">
          <color indexed="64"/>
        </top>
        <bottom style="thin">
          <color indexed="64"/>
        </bottom>
      </border>
    </dxf>
  </rfmt>
  <rcc rId="7964" sId="2" xfDxf="1" dxf="1" numFmtId="4">
    <oc r="G75">
      <v>1200</v>
    </oc>
    <nc r="G75">
      <v>1000</v>
    </nc>
    <ndxf>
      <font>
        <color auto="1"/>
        <name val="Times New Roman"/>
        <scheme val="none"/>
      </font>
      <numFmt numFmtId="3" formatCode="#,##0"/>
      <alignment horizontal="center" vertical="center" wrapText="1" readingOrder="0"/>
      <border outline="0">
        <left style="thin">
          <color indexed="64"/>
        </left>
        <right style="thin">
          <color indexed="64"/>
        </right>
        <top style="thin">
          <color indexed="64"/>
        </top>
        <bottom style="thin">
          <color indexed="64"/>
        </bottom>
      </border>
    </ndxf>
  </rcc>
  <rcc rId="7965" sId="2" xfDxf="1" dxf="1" numFmtId="4">
    <oc r="G78">
      <v>1200</v>
    </oc>
    <nc r="G78">
      <v>1000</v>
    </nc>
    <ndxf>
      <font>
        <color auto="1"/>
        <name val="Times New Roman"/>
        <scheme val="none"/>
      </font>
      <numFmt numFmtId="3" formatCode="#,##0"/>
      <alignment horizontal="center" vertical="center" readingOrder="0"/>
      <border outline="0">
        <left style="thin">
          <color indexed="64"/>
        </left>
        <right style="thin">
          <color indexed="64"/>
        </right>
        <top style="thin">
          <color indexed="64"/>
        </top>
        <bottom style="thin">
          <color indexed="64"/>
        </bottom>
      </border>
    </ndxf>
  </rcc>
  <rfmt sheetId="2" xfDxf="1" sqref="G79" start="0" length="0">
    <dxf>
      <font>
        <color auto="1"/>
        <name val="Times New Roman"/>
        <scheme val="none"/>
      </font>
      <numFmt numFmtId="3" formatCode="#,##0"/>
      <alignment horizontal="center" vertical="center" readingOrder="0"/>
      <border outline="0">
        <left style="thin">
          <color indexed="64"/>
        </left>
        <right style="thin">
          <color indexed="64"/>
        </right>
        <top style="thin">
          <color indexed="64"/>
        </top>
        <bottom style="thin">
          <color indexed="64"/>
        </bottom>
      </border>
    </dxf>
  </rfmt>
  <rfmt sheetId="2" xfDxf="1" sqref="G80" start="0" length="0">
    <dxf>
      <font>
        <color auto="1"/>
        <name val="Times New Roman"/>
        <scheme val="none"/>
      </font>
      <numFmt numFmtId="3" formatCode="#,##0"/>
      <alignment horizontal="center" vertical="center" wrapText="1" readingOrder="0"/>
      <border outline="0">
        <left style="thin">
          <color indexed="64"/>
        </left>
        <right style="thin">
          <color indexed="64"/>
        </right>
        <top style="thin">
          <color indexed="64"/>
        </top>
        <bottom style="thin">
          <color indexed="64"/>
        </bottom>
      </border>
    </dxf>
  </rfmt>
  <rfmt sheetId="2" xfDxf="1" sqref="G81" start="0" length="0">
    <dxf>
      <font>
        <color auto="1"/>
        <name val="Times New Roman"/>
        <scheme val="none"/>
      </font>
      <numFmt numFmtId="3" formatCode="#,##0"/>
      <alignment horizontal="center" vertical="center" wrapText="1" readingOrder="0"/>
      <border outline="0">
        <left style="thin">
          <color indexed="64"/>
        </left>
        <right style="thin">
          <color indexed="64"/>
        </right>
        <top style="thin">
          <color indexed="64"/>
        </top>
        <bottom style="thin">
          <color indexed="64"/>
        </bottom>
      </border>
    </dxf>
  </rfmt>
  <rcc rId="7966" sId="2" xfDxf="1" dxf="1" numFmtId="4">
    <oc r="G82">
      <v>14000</v>
    </oc>
    <nc r="G82">
      <v>16000</v>
    </nc>
    <ndxf>
      <font>
        <color auto="1"/>
        <name val="Times New Roman"/>
        <scheme val="none"/>
      </font>
      <numFmt numFmtId="3" formatCode="#,##0"/>
      <alignment horizontal="center" vertical="center" readingOrder="0"/>
      <border outline="0">
        <left style="thin">
          <color indexed="64"/>
        </left>
        <right style="thin">
          <color indexed="64"/>
        </right>
        <top style="thin">
          <color indexed="64"/>
        </top>
        <bottom style="thin">
          <color indexed="64"/>
        </bottom>
      </border>
    </ndxf>
  </rcc>
  <rcc rId="7967" sId="2" xfDxf="1" dxf="1" numFmtId="4">
    <oc r="G83">
      <v>10000</v>
    </oc>
    <nc r="G83">
      <v>12000</v>
    </nc>
    <ndxf>
      <font>
        <color auto="1"/>
        <name val="Times New Roman"/>
        <scheme val="none"/>
      </font>
      <numFmt numFmtId="3" formatCode="#,##0"/>
      <alignment horizontal="center" vertical="center" wrapText="1" readingOrder="0"/>
      <border outline="0">
        <left style="thin">
          <color indexed="64"/>
        </left>
        <right style="thin">
          <color indexed="64"/>
        </right>
        <top style="thin">
          <color indexed="64"/>
        </top>
        <bottom style="thin">
          <color indexed="64"/>
        </bottom>
      </border>
    </ndxf>
  </rcc>
  <rfmt sheetId="2" xfDxf="1" sqref="G84" start="0" length="0">
    <dxf>
      <font>
        <color auto="1"/>
        <name val="Times New Roman"/>
        <scheme val="none"/>
      </font>
      <numFmt numFmtId="3" formatCode="#,##0"/>
      <alignment horizontal="center" vertical="center" wrapText="1" readingOrder="0"/>
      <border outline="0">
        <left style="thin">
          <color indexed="64"/>
        </left>
        <right style="thin">
          <color indexed="64"/>
        </right>
        <top style="thin">
          <color indexed="64"/>
        </top>
        <bottom style="thin">
          <color indexed="64"/>
        </bottom>
      </border>
    </dxf>
  </rfmt>
  <rcc rId="7968" sId="2" xfDxf="1" dxf="1" numFmtId="4">
    <oc r="G85">
      <v>18000</v>
    </oc>
    <nc r="G85">
      <v>15000</v>
    </nc>
    <ndxf>
      <font>
        <color auto="1"/>
        <name val="Times New Roman"/>
        <scheme val="none"/>
      </font>
      <numFmt numFmtId="3" formatCode="#,##0"/>
      <alignment horizontal="center" vertical="center" readingOrder="0"/>
      <border outline="0">
        <left style="thin">
          <color indexed="64"/>
        </left>
        <right style="thin">
          <color indexed="64"/>
        </right>
        <top style="thin">
          <color indexed="64"/>
        </top>
        <bottom style="thin">
          <color indexed="64"/>
        </bottom>
      </border>
    </ndxf>
  </rcc>
  <rcc rId="7969" sId="2" xfDxf="1" dxf="1" numFmtId="4">
    <oc r="G86">
      <v>300</v>
    </oc>
    <nc r="G86">
      <v>1800</v>
    </nc>
    <ndxf>
      <font>
        <color auto="1"/>
        <name val="Times New Roman"/>
        <scheme val="none"/>
      </font>
      <numFmt numFmtId="3" formatCode="#,##0"/>
      <alignment horizontal="center" vertical="center" wrapText="1" readingOrder="0"/>
      <border outline="0">
        <left style="thin">
          <color indexed="64"/>
        </left>
        <right style="thin">
          <color indexed="64"/>
        </right>
        <top style="thin">
          <color indexed="64"/>
        </top>
        <bottom style="thin">
          <color indexed="64"/>
        </bottom>
      </border>
    </ndxf>
  </rcc>
  <rcc rId="7970" sId="2" xfDxf="1" dxf="1" numFmtId="4">
    <oc r="G87">
      <v>1000</v>
    </oc>
    <nc r="G87">
      <v>2000</v>
    </nc>
    <ndxf>
      <font>
        <color auto="1"/>
        <name val="Times New Roman"/>
        <scheme val="none"/>
      </font>
      <numFmt numFmtId="3" formatCode="#,##0"/>
      <alignment horizontal="center" vertical="center" wrapText="1" readingOrder="0"/>
      <border outline="0">
        <left style="thin">
          <color indexed="64"/>
        </left>
        <right style="thin">
          <color indexed="64"/>
        </right>
        <top style="thin">
          <color indexed="64"/>
        </top>
        <bottom style="thin">
          <color indexed="64"/>
        </bottom>
      </border>
    </ndxf>
  </rcc>
  <rfmt sheetId="2" xfDxf="1" sqref="G89" start="0" length="0">
    <dxf>
      <font>
        <color auto="1"/>
        <name val="Times New Roman"/>
        <scheme val="none"/>
      </font>
      <numFmt numFmtId="3" formatCode="#,##0"/>
      <alignment horizontal="center" vertical="center" wrapText="1" readingOrder="0"/>
      <border outline="0">
        <left style="thin">
          <color indexed="64"/>
        </left>
        <right style="thin">
          <color indexed="64"/>
        </right>
        <top style="thin">
          <color indexed="64"/>
        </top>
        <bottom style="thin">
          <color indexed="64"/>
        </bottom>
      </border>
    </dxf>
  </rfmt>
  <rcc rId="7971" sId="2" xfDxf="1" dxf="1" numFmtId="4">
    <oc r="G91">
      <v>5000</v>
    </oc>
    <nc r="G91">
      <v>4000</v>
    </nc>
    <ndxf>
      <font>
        <color auto="1"/>
        <name val="Times New Roman"/>
        <scheme val="none"/>
      </font>
      <numFmt numFmtId="3" formatCode="#,##0"/>
      <alignment horizontal="center" vertical="center" wrapText="1" readingOrder="0"/>
      <border outline="0">
        <left style="thin">
          <color indexed="64"/>
        </left>
        <right style="thin">
          <color indexed="64"/>
        </right>
        <top style="thin">
          <color indexed="64"/>
        </top>
        <bottom style="thin">
          <color indexed="64"/>
        </bottom>
      </border>
    </ndxf>
  </rcc>
  <rcc rId="7972" sId="2" xfDxf="1" dxf="1" numFmtId="4">
    <oc r="G92">
      <v>270</v>
    </oc>
    <nc r="G92">
      <v>180</v>
    </nc>
    <ndxf>
      <font>
        <color auto="1"/>
        <name val="Times New Roman"/>
        <scheme val="none"/>
      </font>
      <numFmt numFmtId="3" formatCode="#,##0"/>
      <alignment horizontal="center" vertical="center" readingOrder="0"/>
      <border outline="0">
        <left style="thin">
          <color indexed="64"/>
        </left>
        <right style="thin">
          <color indexed="64"/>
        </right>
        <top style="thin">
          <color indexed="64"/>
        </top>
        <bottom style="thin">
          <color indexed="64"/>
        </bottom>
      </border>
    </ndxf>
  </rcc>
  <rfmt sheetId="2" xfDxf="1" sqref="G90" start="0" length="0">
    <dxf>
      <font>
        <color auto="1"/>
        <name val="Times New Roman"/>
        <scheme val="none"/>
      </font>
      <numFmt numFmtId="3" formatCode="#,##0"/>
      <alignment horizontal="center" vertical="center" wrapText="1" readingOrder="0"/>
      <border outline="0">
        <left style="thin">
          <color indexed="64"/>
        </left>
        <right style="thin">
          <color indexed="64"/>
        </right>
        <top style="thin">
          <color indexed="64"/>
        </top>
        <bottom style="thin">
          <color indexed="64"/>
        </bottom>
      </border>
    </dxf>
  </rfmt>
  <rfmt sheetId="2" xfDxf="1" sqref="G8" start="0" length="0">
    <dxf>
      <font>
        <color auto="1"/>
        <name val="Times New Roman"/>
        <scheme val="none"/>
      </font>
      <numFmt numFmtId="3" formatCode="#,##0"/>
      <alignment horizontal="center" vertical="center" wrapText="1" readingOrder="0"/>
      <border outline="0">
        <left style="thin">
          <color indexed="64"/>
        </left>
        <right style="thin">
          <color indexed="64"/>
        </right>
        <top style="thin">
          <color indexed="64"/>
        </top>
        <bottom style="thin">
          <color indexed="64"/>
        </bottom>
      </border>
    </dxf>
  </rfmt>
  <rfmt sheetId="2" xfDxf="1" sqref="G9" start="0" length="0">
    <dxf>
      <font>
        <color auto="1"/>
        <name val="Times New Roman"/>
        <scheme val="none"/>
      </font>
      <numFmt numFmtId="3" formatCode="#,##0"/>
      <alignment horizontal="center" vertical="center" wrapText="1" readingOrder="0"/>
      <border outline="0">
        <left style="thin">
          <color indexed="64"/>
        </left>
        <right style="thin">
          <color indexed="64"/>
        </right>
        <top style="thin">
          <color indexed="64"/>
        </top>
        <bottom style="thin">
          <color indexed="64"/>
        </bottom>
      </border>
    </dxf>
  </rfmt>
  <rfmt sheetId="2" xfDxf="1" sqref="G10" start="0" length="0">
    <dxf>
      <font>
        <color auto="1"/>
        <name val="Times New Roman"/>
        <scheme val="none"/>
      </font>
      <numFmt numFmtId="3" formatCode="#,##0"/>
      <alignment horizontal="center" vertical="center" readingOrder="0"/>
      <border outline="0">
        <left style="thin">
          <color indexed="64"/>
        </left>
        <right style="thin">
          <color indexed="64"/>
        </right>
        <top style="thin">
          <color indexed="64"/>
        </top>
        <bottom style="thin">
          <color indexed="64"/>
        </bottom>
      </border>
    </dxf>
  </rfmt>
  <rfmt sheetId="2" xfDxf="1" sqref="G11" start="0" length="0">
    <dxf>
      <font>
        <color auto="1"/>
        <name val="Times New Roman"/>
        <scheme val="none"/>
      </font>
      <numFmt numFmtId="3" formatCode="#,##0"/>
      <alignment horizontal="center" vertical="center" wrapText="1" readingOrder="0"/>
      <border outline="0">
        <left style="thin">
          <color indexed="64"/>
        </left>
        <right style="thin">
          <color indexed="64"/>
        </right>
        <top style="thin">
          <color indexed="64"/>
        </top>
        <bottom style="thin">
          <color indexed="64"/>
        </bottom>
      </border>
    </dxf>
  </rfmt>
  <rfmt sheetId="2" xfDxf="1" sqref="G7" start="0" length="0">
    <dxf>
      <font>
        <color auto="1"/>
        <name val="Times New Roman"/>
        <scheme val="none"/>
      </font>
      <numFmt numFmtId="3" formatCode="#,##0"/>
      <alignment horizontal="center" vertical="center" wrapText="1" readingOrder="0"/>
      <border outline="0">
        <left style="thin">
          <color indexed="64"/>
        </left>
        <right style="thin">
          <color indexed="64"/>
        </right>
        <top style="thin">
          <color indexed="64"/>
        </top>
        <bottom style="thin">
          <color indexed="64"/>
        </bottom>
      </border>
    </dxf>
  </rfmt>
  <rfmt sheetId="2" xfDxf="1" sqref="G96" start="0" length="0">
    <dxf>
      <font>
        <color auto="1"/>
        <name val="Times New Roman"/>
        <scheme val="none"/>
      </font>
      <numFmt numFmtId="3" formatCode="#,##0"/>
      <alignment horizontal="center" vertical="center" readingOrder="0"/>
      <border outline="0">
        <left style="thin">
          <color indexed="64"/>
        </left>
        <right style="thin">
          <color indexed="64"/>
        </right>
        <top style="thin">
          <color indexed="64"/>
        </top>
        <bottom style="thin">
          <color indexed="64"/>
        </bottom>
      </border>
    </dxf>
  </rfmt>
  <rcc rId="7973" sId="2" xfDxf="1" dxf="1" numFmtId="4">
    <oc r="G97">
      <v>180</v>
    </oc>
    <nc r="G97">
      <v>400</v>
    </nc>
    <ndxf>
      <font>
        <color auto="1"/>
        <name val="Times New Roman"/>
        <scheme val="none"/>
      </font>
      <numFmt numFmtId="3" formatCode="#,##0"/>
      <alignment horizontal="center" vertical="center" readingOrder="0"/>
      <border outline="0">
        <left style="thin">
          <color indexed="64"/>
        </left>
        <right style="thin">
          <color indexed="64"/>
        </right>
        <top style="thin">
          <color indexed="64"/>
        </top>
        <bottom style="thin">
          <color indexed="64"/>
        </bottom>
      </border>
    </ndxf>
  </rcc>
  <rcc rId="7974" sId="2" xfDxf="1" dxf="1" numFmtId="4">
    <nc r="G99">
      <v>450</v>
    </nc>
    <ndxf>
      <font>
        <color auto="1"/>
        <name val="Times New Roman"/>
        <scheme val="none"/>
      </font>
      <numFmt numFmtId="3" formatCode="#,##0"/>
      <alignment horizontal="center" vertical="center" readingOrder="0"/>
      <border outline="0">
        <left style="thin">
          <color indexed="64"/>
        </left>
        <right style="thin">
          <color indexed="64"/>
        </right>
        <top style="thin">
          <color indexed="64"/>
        </top>
        <bottom style="thin">
          <color indexed="64"/>
        </bottom>
      </border>
    </ndxf>
  </rcc>
  <rcc rId="7975" sId="2" xfDxf="1" dxf="1" numFmtId="4">
    <nc r="G100">
      <v>5000</v>
    </nc>
    <ndxf>
      <font>
        <color rgb="FFFF0000"/>
        <name val="Times New Roman"/>
        <scheme val="none"/>
      </font>
      <numFmt numFmtId="3" formatCode="#,##0"/>
      <alignment horizontal="center" vertical="center" readingOrder="0"/>
      <border outline="0">
        <left style="thin">
          <color indexed="64"/>
        </left>
        <right style="thin">
          <color indexed="64"/>
        </right>
        <top style="thin">
          <color indexed="64"/>
        </top>
        <bottom style="thin">
          <color indexed="64"/>
        </bottom>
      </border>
    </ndxf>
  </rcc>
  <rcc rId="7976" sId="2" xfDxf="1" dxf="1" numFmtId="4">
    <nc r="G101">
      <v>5000</v>
    </nc>
    <ndxf>
      <font>
        <color rgb="FFFF0000"/>
        <name val="Times New Roman"/>
        <scheme val="none"/>
      </font>
      <numFmt numFmtId="3" formatCode="#,##0"/>
      <alignment horizontal="center" vertical="center" readingOrder="0"/>
      <border outline="0">
        <left style="thin">
          <color indexed="64"/>
        </left>
        <right style="thin">
          <color indexed="64"/>
        </right>
        <top style="thin">
          <color indexed="64"/>
        </top>
        <bottom style="thin">
          <color indexed="64"/>
        </bottom>
      </border>
    </ndxf>
  </rcc>
  <rcc rId="7977" sId="2" xfDxf="1" dxf="1" numFmtId="4">
    <nc r="G102">
      <v>7000</v>
    </nc>
    <ndxf>
      <font>
        <color rgb="FFFF0000"/>
        <name val="Times New Roman"/>
        <scheme val="none"/>
      </font>
      <numFmt numFmtId="3" formatCode="#,##0"/>
      <alignment horizontal="center" vertical="center" readingOrder="0"/>
      <border outline="0">
        <left style="thin">
          <color indexed="64"/>
        </left>
        <right style="thin">
          <color indexed="64"/>
        </right>
        <top style="thin">
          <color indexed="64"/>
        </top>
        <bottom style="thin">
          <color indexed="64"/>
        </bottom>
      </border>
    </ndxf>
  </rcc>
  <rcc rId="7978" sId="2" xfDxf="1" dxf="1" numFmtId="4">
    <nc r="G103">
      <v>5000</v>
    </nc>
    <ndxf>
      <font>
        <color rgb="FFFF0000"/>
        <name val="Times New Roman"/>
        <scheme val="none"/>
      </font>
      <numFmt numFmtId="3" formatCode="#,##0"/>
      <alignment horizontal="center" vertical="center" readingOrder="0"/>
      <border outline="0">
        <left style="thin">
          <color indexed="64"/>
        </left>
        <right style="thin">
          <color indexed="64"/>
        </right>
        <top style="thin">
          <color indexed="64"/>
        </top>
        <bottom style="thin">
          <color indexed="64"/>
        </bottom>
      </border>
    </ndxf>
  </rcc>
  <rcc rId="7979" sId="2" xfDxf="1" dxf="1" numFmtId="4">
    <nc r="G104">
      <v>4000</v>
    </nc>
    <ndxf>
      <font>
        <color rgb="FFFF0000"/>
        <name val="Times New Roman"/>
        <scheme val="none"/>
      </font>
      <numFmt numFmtId="3" formatCode="#,##0"/>
      <alignment horizontal="center" vertical="center" readingOrder="0"/>
      <border outline="0">
        <left style="thin">
          <color indexed="64"/>
        </left>
        <right style="thin">
          <color indexed="64"/>
        </right>
        <top style="thin">
          <color indexed="64"/>
        </top>
        <bottom style="thin">
          <color indexed="64"/>
        </bottom>
      </border>
    </ndxf>
  </rcc>
  <rcc rId="7980" sId="2" xfDxf="1" dxf="1" numFmtId="4">
    <nc r="G105">
      <v>3700</v>
    </nc>
    <ndxf>
      <font>
        <color rgb="FFFF0000"/>
        <name val="Times New Roman"/>
        <scheme val="none"/>
      </font>
      <numFmt numFmtId="3" formatCode="#,##0"/>
      <alignment horizontal="center" vertical="center" readingOrder="0"/>
      <border outline="0">
        <left style="thin">
          <color indexed="64"/>
        </left>
        <right style="thin">
          <color indexed="64"/>
        </right>
        <top style="thin">
          <color indexed="64"/>
        </top>
        <bottom style="thin">
          <color indexed="64"/>
        </bottom>
      </border>
    </ndxf>
  </rcc>
  <rcc rId="7981" sId="2" xfDxf="1" dxf="1" numFmtId="4">
    <nc r="G106">
      <v>6000</v>
    </nc>
    <ndxf>
      <font>
        <color rgb="FFFF0000"/>
        <name val="Times New Roman"/>
        <scheme val="none"/>
      </font>
      <numFmt numFmtId="3" formatCode="#,##0"/>
      <alignment horizontal="center" vertical="center" readingOrder="0"/>
      <border outline="0">
        <left style="thin">
          <color indexed="64"/>
        </left>
        <right style="thin">
          <color indexed="64"/>
        </right>
        <top style="thin">
          <color indexed="64"/>
        </top>
        <bottom style="thin">
          <color indexed="64"/>
        </bottom>
      </border>
    </ndxf>
  </rcc>
  <rcc rId="7982" sId="2" xfDxf="1" dxf="1" numFmtId="4">
    <nc r="G107">
      <v>10000</v>
    </nc>
    <ndxf>
      <font>
        <color rgb="FFFF0000"/>
        <name val="Times New Roman"/>
        <scheme val="none"/>
      </font>
      <numFmt numFmtId="3" formatCode="#,##0"/>
      <alignment horizontal="center" vertical="center" readingOrder="0"/>
      <border outline="0">
        <left style="thin">
          <color indexed="64"/>
        </left>
        <right style="thin">
          <color indexed="64"/>
        </right>
        <top style="thin">
          <color indexed="64"/>
        </top>
        <bottom style="thin">
          <color indexed="64"/>
        </bottom>
      </border>
    </ndxf>
  </rcc>
  <rcc rId="7983" sId="2" xfDxf="1" dxf="1" numFmtId="4">
    <nc r="G108">
      <v>10000</v>
    </nc>
    <ndxf>
      <font>
        <color rgb="FFFF0000"/>
        <name val="Times New Roman"/>
        <scheme val="none"/>
      </font>
      <numFmt numFmtId="3" formatCode="#,##0"/>
      <alignment horizontal="center" vertical="center" readingOrder="0"/>
      <border outline="0">
        <left style="thin">
          <color indexed="64"/>
        </left>
        <right style="thin">
          <color indexed="64"/>
        </right>
        <top style="thin">
          <color indexed="64"/>
        </top>
        <bottom style="thin">
          <color indexed="64"/>
        </bottom>
      </border>
    </ndxf>
  </rcc>
  <rcc rId="7984" sId="2" xfDxf="1" dxf="1" numFmtId="4">
    <nc r="G109">
      <v>3000</v>
    </nc>
    <ndxf>
      <font>
        <color rgb="FFFF0000"/>
        <name val="Times New Roman"/>
        <scheme val="none"/>
      </font>
      <numFmt numFmtId="3" formatCode="#,##0"/>
      <alignment horizontal="center" vertical="center" readingOrder="0"/>
      <border outline="0">
        <left style="thin">
          <color indexed="64"/>
        </left>
        <right style="thin">
          <color indexed="64"/>
        </right>
        <top style="thin">
          <color indexed="64"/>
        </top>
        <bottom style="thin">
          <color indexed="64"/>
        </bottom>
      </border>
    </ndxf>
  </rcc>
  <rcc rId="7985" sId="2" xfDxf="1" dxf="1" numFmtId="4">
    <nc r="G110">
      <v>2000</v>
    </nc>
    <ndxf>
      <font>
        <color rgb="FFFF0000"/>
        <name val="Times New Roman"/>
        <scheme val="none"/>
      </font>
      <numFmt numFmtId="3" formatCode="#,##0"/>
      <alignment horizontal="center" vertical="center" readingOrder="0"/>
      <border outline="0">
        <left style="thin">
          <color indexed="64"/>
        </left>
        <right style="thin">
          <color indexed="64"/>
        </right>
        <top style="thin">
          <color indexed="64"/>
        </top>
        <bottom style="thin">
          <color indexed="64"/>
        </bottom>
      </border>
    </ndxf>
  </rcc>
  <rcc rId="7986" sId="2" xfDxf="1" dxf="1" numFmtId="4">
    <oc r="G98">
      <v>450</v>
    </oc>
    <nc r="G98">
      <v>9000</v>
    </nc>
    <ndxf>
      <font>
        <color rgb="FFFF0000"/>
        <name val="Times New Roman"/>
        <scheme val="none"/>
      </font>
      <numFmt numFmtId="3" formatCode="#,##0"/>
      <alignment horizontal="center" vertical="center" readingOrder="0"/>
      <border outline="0">
        <left style="thin">
          <color indexed="64"/>
        </left>
        <right style="thin">
          <color indexed="64"/>
        </right>
        <top style="thin">
          <color indexed="64"/>
        </top>
        <bottom style="thin">
          <color indexed="64"/>
        </bottom>
      </border>
    </ndxf>
  </rcc>
  <rfmt sheetId="2" sqref="G100 G101 G102 G103 G104 G105 G106 G107 G108 G109 G110 G98" start="0" length="2147483647">
    <dxf>
      <font>
        <color auto="1"/>
      </font>
    </dxf>
  </rfmt>
  <rcc rId="7987" sId="2">
    <oc r="I13">
      <f>G7*H7</f>
    </oc>
    <nc r="I13">
      <f>H13*G13</f>
    </nc>
  </rcc>
  <rcc rId="7988" sId="2">
    <oc r="I12">
      <f>G8*H8</f>
    </oc>
    <nc r="I12">
      <f>H12*G12</f>
    </nc>
  </rcc>
  <rcc rId="7989" sId="2">
    <oc r="I14">
      <f>G9*H9</f>
    </oc>
    <nc r="I14">
      <f>H14*G14</f>
    </nc>
  </rcc>
  <rcc rId="7990" sId="2">
    <oc r="I16">
      <f>G10*H10</f>
    </oc>
    <nc r="I16">
      <f>H16*G16</f>
    </nc>
  </rcc>
  <rcc rId="7991" sId="2">
    <oc r="I20">
      <f>G11*H11</f>
    </oc>
    <nc r="I20">
      <f>H20*G20</f>
    </nc>
  </rcc>
  <rcc rId="7992" sId="2">
    <oc r="I21">
      <f>G12*H12</f>
    </oc>
    <nc r="I21">
      <f>H21*G21</f>
    </nc>
  </rcc>
  <rcc rId="7993" sId="2">
    <oc r="I29">
      <f>G13*H13</f>
    </oc>
    <nc r="I29">
      <f>H29*G29</f>
    </nc>
  </rcc>
  <rcc rId="7994" sId="2">
    <oc r="I30">
      <f>G14*H14</f>
    </oc>
    <nc r="I30">
      <f>H30*G30</f>
    </nc>
  </rcc>
  <rcc rId="7995" sId="2">
    <oc r="I15">
      <f>G15*H15</f>
    </oc>
    <nc r="I15">
      <f>H15*G15</f>
    </nc>
  </rcc>
  <rcc rId="7996" sId="2">
    <oc r="I38">
      <f>G16*H16</f>
    </oc>
    <nc r="I38">
      <f>H38*G38</f>
    </nc>
  </rcc>
  <rcc rId="7997" sId="2">
    <oc r="I17">
      <f>G17*H17</f>
    </oc>
    <nc r="I17">
      <f>H17*G17</f>
    </nc>
  </rcc>
  <rcc rId="7998" sId="2">
    <oc r="I18">
      <f>G18*H18</f>
    </oc>
    <nc r="I18">
      <f>H18*G18</f>
    </nc>
  </rcc>
  <rcc rId="7999" sId="2">
    <oc r="I19">
      <f>G19*H19</f>
    </oc>
    <nc r="I19">
      <f>H19*G19</f>
    </nc>
  </rcc>
  <rcc rId="8000" sId="2">
    <oc r="I22">
      <f>G20*H20</f>
    </oc>
    <nc r="I22">
      <f>H22*G22</f>
    </nc>
  </rcc>
  <rcc rId="8001" sId="2">
    <oc r="I23">
      <f>G21*H21</f>
    </oc>
    <nc r="I23">
      <f>H23*G23</f>
    </nc>
  </rcc>
  <rcc rId="8002" sId="2">
    <oc r="I24">
      <f>G22*H22</f>
    </oc>
    <nc r="I24">
      <f>H24*G24</f>
    </nc>
  </rcc>
  <rcc rId="8003" sId="2">
    <oc r="I25">
      <f>G23*H23</f>
    </oc>
    <nc r="I25">
      <f>H25*G25</f>
    </nc>
  </rcc>
  <rcc rId="8004" sId="2">
    <oc r="I26">
      <f>G24*H24</f>
    </oc>
    <nc r="I26">
      <f>H26*G26</f>
    </nc>
  </rcc>
  <rcc rId="8005" sId="2">
    <oc r="I27">
      <f>G25*H25</f>
    </oc>
    <nc r="I27">
      <f>H27*G27</f>
    </nc>
  </rcc>
  <rcc rId="8006" sId="2">
    <oc r="I28">
      <f>G26*H26</f>
    </oc>
    <nc r="I28">
      <f>H28*G28</f>
    </nc>
  </rcc>
  <rcc rId="8007" sId="2">
    <oc r="I31">
      <f>G27*H27</f>
    </oc>
    <nc r="I31">
      <f>H31*G31</f>
    </nc>
  </rcc>
  <rcc rId="8008" sId="2">
    <oc r="I32">
      <f>G28*H28</f>
    </oc>
    <nc r="I32">
      <f>H32*G32</f>
    </nc>
  </rcc>
  <rcc rId="8009" sId="2">
    <oc r="I33">
      <f>G29*H29</f>
    </oc>
    <nc r="I33">
      <f>H33*G33</f>
    </nc>
  </rcc>
  <rcc rId="8010" sId="2">
    <oc r="I34">
      <f>G30*H30</f>
    </oc>
    <nc r="I34">
      <f>H34*G34</f>
    </nc>
  </rcc>
  <rcc rId="8011" sId="2">
    <oc r="I35">
      <f>G31*H31</f>
    </oc>
    <nc r="I35">
      <f>H35*G35</f>
    </nc>
  </rcc>
  <rcc rId="8012" sId="2">
    <oc r="I36">
      <f>G32*H32</f>
    </oc>
    <nc r="I36">
      <f>H36*G36</f>
    </nc>
  </rcc>
  <rcc rId="8013" sId="2">
    <oc r="I37">
      <f>G33*H33</f>
    </oc>
    <nc r="I37">
      <f>H37*G37</f>
    </nc>
  </rcc>
  <rcc rId="8014" sId="2">
    <oc r="I40">
      <f>G34*H34</f>
    </oc>
    <nc r="I40">
      <f>H40*G40</f>
    </nc>
  </rcc>
  <rcc rId="8015" sId="2">
    <oc r="I41">
      <f>G35*H35</f>
    </oc>
    <nc r="I41">
      <f>H41*G41</f>
    </nc>
  </rcc>
  <rcc rId="8016" sId="2">
    <oc r="I42">
      <f>G36*H36</f>
    </oc>
    <nc r="I42">
      <f>H42*G42</f>
    </nc>
  </rcc>
  <rcc rId="8017" sId="2">
    <oc r="I43">
      <f>G37*H37</f>
    </oc>
    <nc r="I43">
      <f>H43*G43</f>
    </nc>
  </rcc>
  <rcc rId="8018" sId="2">
    <oc r="I57">
      <f>G38*H38</f>
    </oc>
    <nc r="I57">
      <f>H57*G57</f>
    </nc>
  </rcc>
  <rcc rId="8019" sId="2">
    <oc r="I54">
      <f>G39*H39</f>
    </oc>
    <nc r="I54">
      <f>H54*G54</f>
    </nc>
  </rcc>
  <rcc rId="8020" sId="2">
    <oc r="I39">
      <f>G40*H40</f>
    </oc>
    <nc r="I39">
      <f>H39*G39</f>
    </nc>
  </rcc>
  <rcc rId="8021" sId="2">
    <oc r="I55">
      <f>G41*H41</f>
    </oc>
    <nc r="I55">
      <f>H55*G55</f>
    </nc>
  </rcc>
  <rcc rId="8022" sId="2">
    <oc r="I56">
      <f>G42*H42</f>
    </oc>
    <nc r="I56">
      <f>H56*G56</f>
    </nc>
  </rcc>
  <rcc rId="8023" sId="2">
    <oc r="I58">
      <f>G43*H43</f>
    </oc>
    <nc r="I58">
      <f>H58*G58</f>
    </nc>
  </rcc>
  <rcc rId="8024" sId="2">
    <oc r="I59">
      <f>G44*H44</f>
    </oc>
    <nc r="I59">
      <f>H59*G59</f>
    </nc>
  </rcc>
  <rcc rId="8025" sId="2">
    <oc r="I60">
      <f>G45*H45</f>
    </oc>
    <nc r="I60">
      <f>H60*G60</f>
    </nc>
  </rcc>
  <rcc rId="8026" sId="2">
    <oc r="I61">
      <f>G46*H46</f>
    </oc>
    <nc r="I61">
      <f>H61*G61</f>
    </nc>
  </rcc>
  <rcc rId="8027" sId="2">
    <oc r="I46">
      <f>G47*H47</f>
    </oc>
    <nc r="I46">
      <f>H46*G46</f>
    </nc>
  </rcc>
  <rcc rId="8028" sId="2">
    <oc r="I63">
      <f>G48*H48</f>
    </oc>
    <nc r="I63">
      <f>H63*G63</f>
    </nc>
  </rcc>
  <rcc rId="8029" sId="2">
    <oc r="I64">
      <f>G49*H49</f>
    </oc>
    <nc r="I64">
      <f>H64*G64</f>
    </nc>
  </rcc>
  <rcc rId="8030" sId="2">
    <oc r="I65">
      <f>G50*H50</f>
    </oc>
    <nc r="I65">
      <f>H65*G65</f>
    </nc>
  </rcc>
  <rcc rId="8031" sId="2">
    <oc r="I66">
      <f>G51*H51</f>
    </oc>
    <nc r="I66">
      <f>H66*G66</f>
    </nc>
  </rcc>
  <rcc rId="8032" sId="2">
    <oc r="I67">
      <f>G52*H52</f>
    </oc>
    <nc r="I67">
      <f>H67*G67</f>
    </nc>
  </rcc>
  <rcc rId="8033" sId="2">
    <oc r="I70">
      <f>G53*H53</f>
    </oc>
    <nc r="I70">
      <f>H70*G70</f>
    </nc>
  </rcc>
  <rcc rId="8034" sId="2">
    <oc r="I71">
      <f>G54*H54</f>
    </oc>
    <nc r="I71">
      <f>H71*G71</f>
    </nc>
  </rcc>
  <rcc rId="8035" sId="2">
    <oc r="I72">
      <f>G55*H55</f>
    </oc>
    <nc r="I72">
      <f>H72*G72</f>
    </nc>
  </rcc>
  <rcc rId="8036" sId="2">
    <oc r="I73">
      <f>G56*H56</f>
    </oc>
    <nc r="I73">
      <f>H73*G73</f>
    </nc>
  </rcc>
  <rcc rId="8037" sId="2">
    <oc r="I74">
      <f>G57*H57</f>
    </oc>
    <nc r="I74">
      <f>H74*G74</f>
    </nc>
  </rcc>
  <rcc rId="8038" sId="2">
    <oc r="I53">
      <f>G58*H58</f>
    </oc>
    <nc r="I53">
      <f>H53*G53</f>
    </nc>
  </rcc>
  <rcc rId="8039" sId="2">
    <oc r="I62">
      <f>G59*H59</f>
    </oc>
    <nc r="I62">
      <f>H62*G62</f>
    </nc>
  </rcc>
  <rcc rId="8040" sId="2">
    <oc r="I52">
      <f>G60*H60</f>
    </oc>
    <nc r="I52">
      <f>H52*G52</f>
    </nc>
  </rcc>
  <rcc rId="8041" sId="2">
    <oc r="I45">
      <f>G61*H61</f>
    </oc>
    <nc r="I45">
      <f>H45*G45</f>
    </nc>
  </rcc>
  <rcc rId="8042" sId="2">
    <oc r="I47">
      <f>G62*H62</f>
    </oc>
    <nc r="I47">
      <f>H47*G47</f>
    </nc>
  </rcc>
  <rcc rId="8043" sId="2">
    <oc r="I48">
      <f>G63*H63</f>
    </oc>
    <nc r="I48">
      <f>H48*G48</f>
    </nc>
  </rcc>
  <rcc rId="8044" sId="2">
    <oc r="I49">
      <f>G64*H64</f>
    </oc>
    <nc r="I49">
      <f>H49*G49</f>
    </nc>
  </rcc>
  <rcc rId="8045" sId="2">
    <oc r="I50">
      <f>G65*H65</f>
    </oc>
    <nc r="I50">
      <f>H50*G50</f>
    </nc>
  </rcc>
  <rcc rId="8046" sId="2">
    <oc r="I51">
      <f>G66*H66</f>
    </oc>
    <nc r="I51">
      <f>H51*G51</f>
    </nc>
  </rcc>
  <rcc rId="8047" sId="2">
    <oc r="I88">
      <f>G67*H67</f>
    </oc>
    <nc r="I88">
      <f>H88*G88</f>
    </nc>
  </rcc>
  <rcc rId="8048" sId="2">
    <oc r="I111">
      <f>G68*H68</f>
    </oc>
    <nc r="I111">
      <f>H111*G111</f>
    </nc>
  </rcc>
  <rcc rId="8049" sId="2">
    <oc r="I93">
      <f>G69*H69</f>
    </oc>
    <nc r="I93">
      <f>H93*G93</f>
    </nc>
  </rcc>
  <rcc rId="8050" sId="2">
    <oc r="I69">
      <f>G70*H70</f>
    </oc>
    <nc r="I69">
      <f>H69*G69</f>
    </nc>
  </rcc>
  <rcc rId="8051" sId="2">
    <oc r="I68">
      <f>G71*H71</f>
    </oc>
    <nc r="I68">
      <f>H68*G68</f>
    </nc>
  </rcc>
  <rcc rId="8052" sId="2">
    <oc r="I94">
      <f>G72*H72</f>
    </oc>
    <nc r="I94">
      <f>H94*G94</f>
    </nc>
  </rcc>
  <rcc rId="8053" sId="2">
    <oc r="I95">
      <f>G73*H73</f>
    </oc>
    <nc r="I95">
      <f>H95*G95</f>
    </nc>
  </rcc>
  <rcc rId="8054" sId="2">
    <oc r="I112">
      <f>G74*H74</f>
    </oc>
    <nc r="I112">
      <f>H112*G112</f>
    </nc>
  </rcc>
  <rcc rId="8055" sId="2">
    <oc r="I76">
      <f>G75*H75</f>
    </oc>
    <nc r="I76">
      <f>H76*G76</f>
    </nc>
  </rcc>
  <rcc rId="8056" sId="2">
    <oc r="I77">
      <f>G76*H76</f>
    </oc>
    <nc r="I77">
      <f>H77*G77</f>
    </nc>
  </rcc>
  <rcc rId="8057" sId="2">
    <oc r="I75">
      <f>G77*H77</f>
    </oc>
    <nc r="I75">
      <f>H75*G75</f>
    </nc>
  </rcc>
  <rcc rId="8058" sId="2">
    <oc r="I78">
      <f>G78*H78</f>
    </oc>
    <nc r="I78">
      <f>H78*G78</f>
    </nc>
  </rcc>
  <rcc rId="8059" sId="2">
    <oc r="I79">
      <f>G79*H79</f>
    </oc>
    <nc r="I79">
      <f>H79*G79</f>
    </nc>
  </rcc>
  <rcc rId="8060" sId="2">
    <oc r="I80">
      <f>G80*H80</f>
    </oc>
    <nc r="I80">
      <f>H80*G80</f>
    </nc>
  </rcc>
  <rcc rId="8061" sId="2">
    <oc r="I81">
      <f>G81*H81</f>
    </oc>
    <nc r="I81">
      <f>H81*G81</f>
    </nc>
  </rcc>
  <rcc rId="8062" sId="2">
    <oc r="I82">
      <f>G82*H82</f>
    </oc>
    <nc r="I82">
      <f>H82*G82</f>
    </nc>
  </rcc>
  <rcc rId="8063" sId="2">
    <oc r="I83">
      <f>G83*H83</f>
    </oc>
    <nc r="I83">
      <f>H83*G83</f>
    </nc>
  </rcc>
  <rcc rId="8064" sId="2">
    <oc r="I84">
      <f>G84*H84</f>
    </oc>
    <nc r="I84">
      <f>H84*G84</f>
    </nc>
  </rcc>
  <rcc rId="8065" sId="2">
    <oc r="I85">
      <f>G85*H85</f>
    </oc>
    <nc r="I85">
      <f>H85*G85</f>
    </nc>
  </rcc>
  <rcc rId="8066" sId="2">
    <oc r="I86">
      <f>G86*H86</f>
    </oc>
    <nc r="I86">
      <f>H86*G86</f>
    </nc>
  </rcc>
  <rcc rId="8067" sId="2">
    <oc r="I87">
      <f>G87*H87</f>
    </oc>
    <nc r="I87">
      <f>H87*G87</f>
    </nc>
  </rcc>
  <rcc rId="8068" sId="2">
    <oc r="I89">
      <f>G88*H88</f>
    </oc>
    <nc r="I89">
      <f>H89*G89</f>
    </nc>
  </rcc>
  <rcc rId="8069" sId="2">
    <oc r="I91">
      <f>G89*H89</f>
    </oc>
    <nc r="I91">
      <f>H91*G91</f>
    </nc>
  </rcc>
  <rcc rId="8070" sId="2">
    <oc r="I92">
      <f>G90*H90</f>
    </oc>
    <nc r="I92">
      <f>H92*G92</f>
    </nc>
  </rcc>
  <rcc rId="8071" sId="2">
    <oc r="I90">
      <f>G91*H91</f>
    </oc>
    <nc r="I90">
      <f>H90*G90</f>
    </nc>
  </rcc>
  <rcc rId="8072" sId="2">
    <oc r="I8">
      <f>G92*H92</f>
    </oc>
    <nc r="I8">
      <f>H8*G8</f>
    </nc>
  </rcc>
  <rcc rId="8073" sId="2">
    <oc r="I9">
      <f>G93*H93</f>
    </oc>
    <nc r="I9">
      <f>H9*G9</f>
    </nc>
  </rcc>
  <rcc rId="8074" sId="2">
    <oc r="I10">
      <f>G94*H94</f>
    </oc>
    <nc r="I10">
      <f>H10*G10</f>
    </nc>
  </rcc>
  <rcc rId="8075" sId="2">
    <oc r="I11">
      <f>G95*H95</f>
    </oc>
    <nc r="I11">
      <f>H11*G11</f>
    </nc>
  </rcc>
  <rcc rId="8076" sId="2">
    <oc r="I7">
      <f>G96*H96</f>
    </oc>
    <nc r="I7">
      <f>H7*G7</f>
    </nc>
  </rcc>
  <rcc rId="8077" sId="2">
    <oc r="I96">
      <f>G97*H97</f>
    </oc>
    <nc r="I96">
      <f>H96*G96</f>
    </nc>
  </rcc>
  <rcc rId="8078" sId="2">
    <oc r="I97">
      <f>G98*H98</f>
    </oc>
    <nc r="I97">
      <f>H97*G97</f>
    </nc>
  </rcc>
  <rcc rId="8079" sId="2">
    <nc r="I99">
      <f>H99*G99</f>
    </nc>
  </rcc>
  <rcc rId="8080" sId="2">
    <nc r="I100">
      <f>H100*G100</f>
    </nc>
  </rcc>
  <rcc rId="8081" sId="2">
    <nc r="I101">
      <f>H101*G101</f>
    </nc>
  </rcc>
  <rcc rId="8082" sId="2">
    <nc r="I102">
      <f>H102*G102</f>
    </nc>
  </rcc>
  <rcc rId="8083" sId="2">
    <nc r="I103">
      <f>H103*G103</f>
    </nc>
  </rcc>
  <rcc rId="8084" sId="2">
    <nc r="I104">
      <f>H104*G104</f>
    </nc>
  </rcc>
  <rcc rId="8085" sId="2">
    <nc r="I105">
      <f>H105*G105</f>
    </nc>
  </rcc>
  <rcc rId="8086" sId="2">
    <nc r="I106">
      <f>H106*G106</f>
    </nc>
  </rcc>
  <rcc rId="8087" sId="2">
    <nc r="I107">
      <f>H107*G107</f>
    </nc>
  </rcc>
  <rcc rId="8088" sId="2">
    <nc r="I108">
      <f>H108*G108</f>
    </nc>
  </rcc>
  <rcc rId="8089" sId="2">
    <nc r="I109">
      <f>H109*G109</f>
    </nc>
  </rcc>
  <rcc rId="8090" sId="2">
    <nc r="I110">
      <f>H110*G110</f>
    </nc>
  </rcc>
  <rcc rId="8091" sId="2">
    <oc r="I98">
      <f>G104*H104</f>
    </oc>
    <nc r="I98">
      <f>H98*G98</f>
    </nc>
  </rcc>
  <rcc rId="8092" sId="2">
    <oc r="I44">
      <f>SUM(I7:I111)</f>
    </oc>
    <nc r="I44">
      <f>SUM(I1048515:I43)</f>
    </nc>
  </rcc>
  <rcc rId="8093" sId="2">
    <oc r="J13">
      <f>I7*1.2</f>
    </oc>
    <nc r="J13">
      <f>I13*1.2</f>
    </nc>
  </rcc>
  <rcc rId="8094" sId="2">
    <oc r="J12">
      <f>I8*1.2</f>
    </oc>
    <nc r="J12">
      <f>I12*1.2</f>
    </nc>
  </rcc>
  <rcc rId="8095" sId="2">
    <oc r="J14">
      <f>I9*1.2</f>
    </oc>
    <nc r="J14">
      <f>I14*1.2</f>
    </nc>
  </rcc>
  <rcc rId="8096" sId="2">
    <oc r="J16">
      <f>I10*1.2</f>
    </oc>
    <nc r="J16">
      <f>I16*1.2</f>
    </nc>
  </rcc>
  <rcc rId="8097" sId="2">
    <oc r="J20">
      <f>I11*1.2</f>
    </oc>
    <nc r="J20">
      <f>I20*1.2</f>
    </nc>
  </rcc>
  <rcc rId="8098" sId="2">
    <oc r="J21">
      <f>I12*1.2</f>
    </oc>
    <nc r="J21">
      <f>I21*1.2</f>
    </nc>
  </rcc>
  <rcc rId="8099" sId="2">
    <oc r="J29">
      <f>I13*1.2</f>
    </oc>
    <nc r="J29">
      <f>I29*1.2</f>
    </nc>
  </rcc>
  <rcc rId="8100" sId="2">
    <oc r="J30">
      <f>I14*1.2</f>
    </oc>
    <nc r="J30">
      <f>I30*1.2</f>
    </nc>
  </rcc>
  <rcc rId="8101" sId="2">
    <oc r="J15">
      <f>I15*1.2</f>
    </oc>
    <nc r="J15">
      <f>I15*1.2</f>
    </nc>
  </rcc>
  <rcc rId="8102" sId="2">
    <oc r="J38">
      <f>I16*1.2</f>
    </oc>
    <nc r="J38">
      <f>I38*1.2</f>
    </nc>
  </rcc>
  <rcc rId="8103" sId="2">
    <oc r="J17">
      <f>I17*1.2</f>
    </oc>
    <nc r="J17">
      <f>I17*1.2</f>
    </nc>
  </rcc>
  <rcc rId="8104" sId="2">
    <oc r="J18">
      <f>I18*1.2</f>
    </oc>
    <nc r="J18">
      <f>I18*1.2</f>
    </nc>
  </rcc>
  <rcc rId="8105" sId="2">
    <oc r="J19">
      <f>I19*1.2</f>
    </oc>
    <nc r="J19">
      <f>I19*1.2</f>
    </nc>
  </rcc>
  <rcc rId="8106" sId="2">
    <oc r="J22">
      <f>I20*1.2</f>
    </oc>
    <nc r="J22">
      <f>I22*1.2</f>
    </nc>
  </rcc>
  <rcc rId="8107" sId="2">
    <oc r="J23">
      <f>I21*1.2</f>
    </oc>
    <nc r="J23">
      <f>I23*1.2</f>
    </nc>
  </rcc>
  <rcc rId="8108" sId="2">
    <oc r="J24">
      <f>I22*1.2</f>
    </oc>
    <nc r="J24">
      <f>I24*1.2</f>
    </nc>
  </rcc>
  <rcc rId="8109" sId="2">
    <oc r="J25">
      <f>I23*1.2</f>
    </oc>
    <nc r="J25">
      <f>I25*1.2</f>
    </nc>
  </rcc>
  <rcc rId="8110" sId="2">
    <oc r="J26">
      <f>I24*1.2</f>
    </oc>
    <nc r="J26">
      <f>I26*1.2</f>
    </nc>
  </rcc>
  <rcc rId="8111" sId="2">
    <oc r="J27">
      <f>I25*1.2</f>
    </oc>
    <nc r="J27">
      <f>I27*1.2</f>
    </nc>
  </rcc>
  <rcc rId="8112" sId="2">
    <oc r="J28">
      <f>I26*1.2</f>
    </oc>
    <nc r="J28">
      <f>I28*1.2</f>
    </nc>
  </rcc>
  <rcc rId="8113" sId="2">
    <oc r="J31">
      <f>I27*1.2</f>
    </oc>
    <nc r="J31">
      <f>I31*1.2</f>
    </nc>
  </rcc>
  <rcc rId="8114" sId="2">
    <oc r="J32">
      <f>I28*1.2</f>
    </oc>
    <nc r="J32">
      <f>I32*1.2</f>
    </nc>
  </rcc>
  <rcc rId="8115" sId="2">
    <oc r="J33">
      <f>I29*1.2</f>
    </oc>
    <nc r="J33">
      <f>I33*1.2</f>
    </nc>
  </rcc>
  <rcc rId="8116" sId="2">
    <oc r="J34">
      <f>I30*1.2</f>
    </oc>
    <nc r="J34">
      <f>I34*1.2</f>
    </nc>
  </rcc>
  <rcc rId="8117" sId="2">
    <oc r="J35">
      <f>I31*1.2</f>
    </oc>
    <nc r="J35">
      <f>I35*1.2</f>
    </nc>
  </rcc>
  <rcc rId="8118" sId="2">
    <oc r="J36">
      <f>I32*1.2</f>
    </oc>
    <nc r="J36">
      <f>I36*1.2</f>
    </nc>
  </rcc>
  <rcc rId="8119" sId="2">
    <oc r="J37">
      <f>I33*1.2</f>
    </oc>
    <nc r="J37">
      <f>I37*1.2</f>
    </nc>
  </rcc>
  <rcc rId="8120" sId="2">
    <oc r="J40">
      <f>I34*1.2</f>
    </oc>
    <nc r="J40">
      <f>I40*1.2</f>
    </nc>
  </rcc>
  <rcc rId="8121" sId="2">
    <oc r="J41">
      <f>I35*1.2</f>
    </oc>
    <nc r="J41">
      <f>I41*1.2</f>
    </nc>
  </rcc>
  <rcc rId="8122" sId="2">
    <oc r="J42">
      <f>I36*1.2</f>
    </oc>
    <nc r="J42">
      <f>I42*1.2</f>
    </nc>
  </rcc>
  <rcc rId="8123" sId="2">
    <oc r="J43">
      <f>I37*1.2</f>
    </oc>
    <nc r="J43">
      <f>I43*1.2</f>
    </nc>
  </rcc>
  <rcc rId="8124" sId="2">
    <oc r="J57">
      <f>I38*1.2</f>
    </oc>
    <nc r="J57">
      <f>I57*1.2</f>
    </nc>
  </rcc>
  <rcc rId="8125" sId="2">
    <oc r="J54">
      <f>I39*1.2</f>
    </oc>
    <nc r="J54">
      <f>I54*1.2</f>
    </nc>
  </rcc>
  <rcc rId="8126" sId="2">
    <oc r="J39">
      <f>I40*1.2</f>
    </oc>
    <nc r="J39">
      <f>I39*1.2</f>
    </nc>
  </rcc>
  <rcc rId="8127" sId="2">
    <oc r="J55">
      <f>I41*1.2</f>
    </oc>
    <nc r="J55">
      <f>I55*1.2</f>
    </nc>
  </rcc>
  <rcc rId="8128" sId="2">
    <oc r="J56">
      <f>I42*1.2</f>
    </oc>
    <nc r="J56">
      <f>I56*1.2</f>
    </nc>
  </rcc>
  <rcc rId="8129" sId="2">
    <oc r="J58">
      <f>I43*1.2</f>
    </oc>
    <nc r="J58">
      <f>I58*1.2</f>
    </nc>
  </rcc>
  <rcc rId="8130" sId="2">
    <oc r="J59">
      <f>I44*1.2</f>
    </oc>
    <nc r="J59">
      <f>I59*1.2</f>
    </nc>
  </rcc>
  <rcc rId="8131" sId="2">
    <oc r="J60">
      <f>I45*1.2</f>
    </oc>
    <nc r="J60">
      <f>I60*1.2</f>
    </nc>
  </rcc>
  <rcc rId="8132" sId="2">
    <oc r="J61">
      <f>I46*1.2</f>
    </oc>
    <nc r="J61">
      <f>I61*1.2</f>
    </nc>
  </rcc>
  <rcc rId="8133" sId="2">
    <oc r="J46">
      <f>I47*1.2</f>
    </oc>
    <nc r="J46">
      <f>I46*1.2</f>
    </nc>
  </rcc>
  <rcc rId="8134" sId="2">
    <oc r="J63">
      <f>I48*1.2</f>
    </oc>
    <nc r="J63">
      <f>I63*1.2</f>
    </nc>
  </rcc>
  <rcc rId="8135" sId="2">
    <oc r="J64">
      <f>I49*1.2</f>
    </oc>
    <nc r="J64">
      <f>I64*1.2</f>
    </nc>
  </rcc>
  <rcc rId="8136" sId="2">
    <oc r="J65">
      <f>I50*1.2</f>
    </oc>
    <nc r="J65">
      <f>I65*1.2</f>
    </nc>
  </rcc>
  <rcc rId="8137" sId="2">
    <oc r="J66">
      <f>I51*1.2</f>
    </oc>
    <nc r="J66">
      <f>I66*1.2</f>
    </nc>
  </rcc>
  <rcc rId="8138" sId="2">
    <oc r="J67">
      <f>I52*1.2</f>
    </oc>
    <nc r="J67">
      <f>I67*1.2</f>
    </nc>
  </rcc>
  <rcc rId="8139" sId="2">
    <oc r="J70">
      <f>I53*1.2</f>
    </oc>
    <nc r="J70">
      <f>I70*1.2</f>
    </nc>
  </rcc>
  <rcc rId="8140" sId="2">
    <oc r="J71">
      <f>I54*1.2</f>
    </oc>
    <nc r="J71">
      <f>I71*1.2</f>
    </nc>
  </rcc>
  <rcc rId="8141" sId="2">
    <oc r="J72">
      <f>I55*1.2</f>
    </oc>
    <nc r="J72">
      <f>I72*1.2</f>
    </nc>
  </rcc>
  <rcc rId="8142" sId="2">
    <oc r="J73">
      <f>I56*1.2</f>
    </oc>
    <nc r="J73">
      <f>I73*1.2</f>
    </nc>
  </rcc>
  <rcc rId="8143" sId="2">
    <oc r="J74">
      <f>I57*1.2</f>
    </oc>
    <nc r="J74">
      <f>I74*1.2</f>
    </nc>
  </rcc>
  <rcc rId="8144" sId="2">
    <oc r="J53">
      <f>I58*1.2</f>
    </oc>
    <nc r="J53">
      <f>I53*1.2</f>
    </nc>
  </rcc>
  <rcc rId="8145" sId="2">
    <oc r="J62">
      <f>I59*1.2</f>
    </oc>
    <nc r="J62">
      <f>I62*1.2</f>
    </nc>
  </rcc>
  <rcc rId="8146" sId="2">
    <oc r="J52">
      <f>I60*1.2</f>
    </oc>
    <nc r="J52">
      <f>I52*1.2</f>
    </nc>
  </rcc>
  <rcc rId="8147" sId="2">
    <oc r="J45">
      <f>I61*1.2</f>
    </oc>
    <nc r="J45">
      <f>I45*1.2</f>
    </nc>
  </rcc>
  <rcc rId="8148" sId="2">
    <oc r="J47">
      <f>I62*1.2</f>
    </oc>
    <nc r="J47">
      <f>I47*1.2</f>
    </nc>
  </rcc>
  <rcc rId="8149" sId="2">
    <oc r="J48">
      <f>I63*1.2</f>
    </oc>
    <nc r="J48">
      <f>I48*1.2</f>
    </nc>
  </rcc>
  <rcc rId="8150" sId="2">
    <oc r="J49">
      <f>I64*1.2</f>
    </oc>
    <nc r="J49">
      <f>I49*1.2</f>
    </nc>
  </rcc>
  <rcc rId="8151" sId="2">
    <oc r="J50">
      <f>I65*1.2</f>
    </oc>
    <nc r="J50">
      <f>I50*1.2</f>
    </nc>
  </rcc>
  <rcc rId="8152" sId="2">
    <oc r="J51">
      <f>I66*1.2</f>
    </oc>
    <nc r="J51">
      <f>I51*1.2</f>
    </nc>
  </rcc>
  <rcc rId="8153" sId="2">
    <oc r="J88">
      <f>I67*1.2</f>
    </oc>
    <nc r="J88">
      <f>I88*1.2</f>
    </nc>
  </rcc>
  <rcc rId="8154" sId="2">
    <oc r="J111">
      <f>I68*1.2</f>
    </oc>
    <nc r="J111">
      <f>I111*1.2</f>
    </nc>
  </rcc>
  <rcc rId="8155" sId="2">
    <oc r="J93">
      <f>I69*1.2</f>
    </oc>
    <nc r="J93">
      <f>I93*1.2</f>
    </nc>
  </rcc>
  <rcc rId="8156" sId="2">
    <oc r="J69">
      <f>I70*1.2</f>
    </oc>
    <nc r="J69">
      <f>I69*1.2</f>
    </nc>
  </rcc>
  <rcc rId="8157" sId="2">
    <oc r="J68">
      <f>I71*1.2</f>
    </oc>
    <nc r="J68">
      <f>I68*1.2</f>
    </nc>
  </rcc>
  <rcc rId="8158" sId="2">
    <oc r="J94">
      <f>I72*1.2</f>
    </oc>
    <nc r="J94">
      <f>I94*1.2</f>
    </nc>
  </rcc>
  <rcc rId="8159" sId="2">
    <oc r="J95">
      <f>I73*1.2</f>
    </oc>
    <nc r="J95">
      <f>I95*1.2</f>
    </nc>
  </rcc>
  <rcc rId="8160" sId="2">
    <oc r="J112">
      <f>I74*1.2</f>
    </oc>
    <nc r="J112">
      <f>I112*1.2</f>
    </nc>
  </rcc>
  <rcc rId="8161" sId="2">
    <oc r="J76">
      <f>I75*1.2</f>
    </oc>
    <nc r="J76">
      <f>I76*1.2</f>
    </nc>
  </rcc>
  <rcc rId="8162" sId="2">
    <oc r="J77">
      <f>I76*1.2</f>
    </oc>
    <nc r="J77">
      <f>I77*1.2</f>
    </nc>
  </rcc>
  <rcc rId="8163" sId="2">
    <oc r="J75">
      <f>I77*1.2</f>
    </oc>
    <nc r="J75">
      <f>I75*1.2</f>
    </nc>
  </rcc>
  <rcc rId="8164" sId="2">
    <oc r="J78">
      <f>I78*1.2</f>
    </oc>
    <nc r="J78">
      <f>I78*1.2</f>
    </nc>
  </rcc>
  <rcc rId="8165" sId="2">
    <oc r="J79">
      <f>I79*1.2</f>
    </oc>
    <nc r="J79">
      <f>I79*1.2</f>
    </nc>
  </rcc>
  <rcc rId="8166" sId="2">
    <oc r="J80">
      <f>I80*1.2</f>
    </oc>
    <nc r="J80">
      <f>I80*1.2</f>
    </nc>
  </rcc>
  <rcc rId="8167" sId="2">
    <oc r="J81">
      <f>I81*1.2</f>
    </oc>
    <nc r="J81">
      <f>I81*1.2</f>
    </nc>
  </rcc>
  <rcc rId="8168" sId="2">
    <oc r="J82">
      <f>I82*1.2</f>
    </oc>
    <nc r="J82">
      <f>I82*1.2</f>
    </nc>
  </rcc>
  <rcc rId="8169" sId="2">
    <oc r="J83">
      <f>I83*1.2</f>
    </oc>
    <nc r="J83">
      <f>I83*1.2</f>
    </nc>
  </rcc>
  <rcc rId="8170" sId="2">
    <oc r="J84">
      <f>I84*1.2</f>
    </oc>
    <nc r="J84">
      <f>I84*1.2</f>
    </nc>
  </rcc>
  <rcc rId="8171" sId="2">
    <oc r="J85">
      <f>I85*1.2</f>
    </oc>
    <nc r="J85">
      <f>I85*1.2</f>
    </nc>
  </rcc>
  <rcc rId="8172" sId="2">
    <oc r="J86">
      <f>I86*1.2</f>
    </oc>
    <nc r="J86">
      <f>I86*1.2</f>
    </nc>
  </rcc>
  <rcc rId="8173" sId="2">
    <oc r="J87">
      <f>I87*1.2</f>
    </oc>
    <nc r="J87">
      <f>I87*1.2</f>
    </nc>
  </rcc>
  <rcc rId="8174" sId="2">
    <oc r="J89">
      <f>I88*1.2</f>
    </oc>
    <nc r="J89">
      <f>I89*1.2</f>
    </nc>
  </rcc>
  <rcc rId="8175" sId="2">
    <oc r="J91">
      <f>I89*1.2</f>
    </oc>
    <nc r="J91">
      <f>I91*1.2</f>
    </nc>
  </rcc>
  <rcc rId="8176" sId="2">
    <oc r="J92">
      <f>I90*1.2</f>
    </oc>
    <nc r="J92">
      <f>I92*1.2</f>
    </nc>
  </rcc>
  <rcc rId="8177" sId="2">
    <oc r="J90">
      <f>I91*1.2</f>
    </oc>
    <nc r="J90">
      <f>I90*1.2</f>
    </nc>
  </rcc>
  <rcc rId="8178" sId="2">
    <oc r="J8">
      <f>I92*1.2</f>
    </oc>
    <nc r="J8">
      <f>I8*1.2</f>
    </nc>
  </rcc>
  <rcc rId="8179" sId="2">
    <oc r="J9">
      <f>I93*1.2</f>
    </oc>
    <nc r="J9">
      <f>I9*1.2</f>
    </nc>
  </rcc>
  <rcc rId="8180" sId="2">
    <oc r="J10">
      <f>I94*1.2</f>
    </oc>
    <nc r="J10">
      <f>I10*1.2</f>
    </nc>
  </rcc>
  <rcc rId="8181" sId="2">
    <oc r="J11">
      <f>I95*1.2</f>
    </oc>
    <nc r="J11">
      <f>I11*1.2</f>
    </nc>
  </rcc>
  <rcc rId="8182" sId="2">
    <oc r="J7">
      <f>I96*1.2</f>
    </oc>
    <nc r="J7">
      <f>I7*1.2</f>
    </nc>
  </rcc>
  <rcc rId="8183" sId="2">
    <oc r="J96">
      <f>I97*1.2</f>
    </oc>
    <nc r="J96">
      <f>I96*1.2</f>
    </nc>
  </rcc>
  <rcc rId="8184" sId="2">
    <oc r="J97">
      <f>I98*1.2</f>
    </oc>
    <nc r="J97">
      <f>I97*1.2</f>
    </nc>
  </rcc>
  <rcc rId="8185" sId="2">
    <nc r="J99">
      <f>I99*1.2</f>
    </nc>
  </rcc>
  <rcc rId="8186" sId="2">
    <nc r="J100">
      <f>I100*1.2</f>
    </nc>
  </rcc>
  <rcc rId="8187" sId="2">
    <nc r="J101">
      <f>I101*1.2</f>
    </nc>
  </rcc>
  <rcc rId="8188" sId="2">
    <nc r="J102">
      <f>I102*1.2</f>
    </nc>
  </rcc>
  <rcc rId="8189" sId="2">
    <nc r="J103">
      <f>I103*1.2</f>
    </nc>
  </rcc>
  <rcc rId="8190" sId="2">
    <nc r="J104">
      <f>I104*1.2</f>
    </nc>
  </rcc>
  <rcc rId="8191" sId="2">
    <nc r="J105">
      <f>I105*1.2</f>
    </nc>
  </rcc>
  <rcc rId="8192" sId="2">
    <nc r="J106">
      <f>I106*1.2</f>
    </nc>
  </rcc>
  <rcc rId="8193" sId="2">
    <nc r="J107">
      <f>I107*1.2</f>
    </nc>
  </rcc>
  <rcc rId="8194" sId="2">
    <nc r="J108">
      <f>I108*1.2</f>
    </nc>
  </rcc>
  <rcc rId="8195" sId="2">
    <nc r="J109">
      <f>I109*1.2</f>
    </nc>
  </rcc>
  <rcc rId="8196" sId="2">
    <nc r="J110">
      <f>I110*1.2</f>
    </nc>
  </rcc>
  <rcc rId="8197" sId="2">
    <oc r="J98">
      <f>I104*1.2</f>
    </oc>
    <nc r="J98">
      <f>I98*1.2</f>
    </nc>
  </rcc>
  <rcc rId="8198" sId="2">
    <oc r="J44">
      <f>I112*1.2</f>
    </oc>
    <nc r="J44">
      <f>SUM(J1048515:J43)</f>
    </nc>
  </rcc>
  <rfmt sheetId="2" sqref="I44:J44">
    <dxf>
      <fill>
        <patternFill patternType="none">
          <bgColor auto="1"/>
        </patternFill>
      </fill>
    </dxf>
  </rfmt>
</revisions>
</file>

<file path=xl/revisions/revisionLog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2" sqref="B13">
    <dxf>
      <alignment wrapText="1" readingOrder="0"/>
    </dxf>
  </rfmt>
  <rfmt sheetId="2" sqref="B13">
    <dxf>
      <alignment wrapText="0" readingOrder="0"/>
    </dxf>
  </rfmt>
</revisions>
</file>

<file path=xl/revisions/revisionLog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8199" sId="2" numFmtId="4">
    <oc r="G16">
      <v>300</v>
    </oc>
    <nc r="G16">
      <v>400</v>
    </nc>
  </rcc>
  <rcc rId="8200" sId="2" numFmtId="4">
    <oc r="G63">
      <v>1500</v>
    </oc>
    <nc r="G63">
      <v>1000</v>
    </nc>
  </rcc>
  <rcc rId="8201" sId="2" numFmtId="4">
    <oc r="G65">
      <v>1500</v>
    </oc>
    <nc r="G65">
      <v>1000</v>
    </nc>
  </rcc>
  <rcc rId="8202" sId="2" numFmtId="4">
    <oc r="G77">
      <v>1000</v>
    </oc>
    <nc r="G77">
      <v>1200</v>
    </nc>
  </rcc>
  <rcc rId="8203" sId="2" numFmtId="4">
    <oc r="G75">
      <v>1000</v>
    </oc>
    <nc r="G75">
      <v>1200</v>
    </nc>
  </rcc>
  <rcc rId="8204" sId="2" numFmtId="4">
    <oc r="G78">
      <v>1000</v>
    </oc>
    <nc r="G78">
      <v>1200</v>
    </nc>
  </rcc>
  <rcc rId="8205" sId="2" numFmtId="4">
    <oc r="G85">
      <v>15000</v>
    </oc>
    <nc r="G85">
      <v>18000</v>
    </nc>
  </rcc>
  <rcc rId="8206" sId="2" numFmtId="4">
    <oc r="G86">
      <v>1800</v>
    </oc>
    <nc r="G86">
      <v>1000</v>
    </nc>
  </rcc>
  <rcc rId="8207" sId="2" numFmtId="4">
    <oc r="G90">
      <v>200</v>
    </oc>
    <nc r="G90">
      <v>350</v>
    </nc>
  </rcc>
</revisions>
</file>

<file path=xl/revisions/revisionLog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8331" sId="2" numFmtId="4">
    <nc r="H104">
      <v>104.2</v>
    </nc>
  </rcc>
  <rcc rId="8332" sId="2" numFmtId="4">
    <nc r="H105">
      <v>270.89999999999998</v>
    </nc>
  </rcc>
  <rcc rId="8333" sId="2" numFmtId="4">
    <nc r="H106">
      <v>104.2</v>
    </nc>
  </rcc>
  <rcc rId="8334" sId="2" numFmtId="4">
    <nc r="H109">
      <v>151.1</v>
    </nc>
  </rcc>
  <rcc rId="8335" sId="2" numFmtId="4">
    <nc r="H110">
      <v>354.2</v>
    </nc>
  </rcc>
</revisions>
</file>

<file path=xl/revisions/revisionLog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8336" sId="2">
    <oc r="I1" t="inlineStr">
      <is>
        <t>Приложение №</t>
      </is>
    </oc>
    <nc r="I1" t="inlineStr">
      <is>
        <t>Приложение №5</t>
      </is>
    </nc>
  </rcc>
  <rcc rId="8337" sId="2">
    <oc r="I2" t="inlineStr">
      <is>
        <t>к запросу котировок цен №</t>
      </is>
    </oc>
    <nc r="I2" t="inlineStr">
      <is>
        <t>к запросу котировок цен №128/ТВРЗ/2023</t>
      </is>
    </nc>
  </rcc>
</revisions>
</file>

<file path=xl/revisions/revisionLog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0A3C6566-B9F1-4C10-AA7A-D7F12312E720}" action="delete"/>
  <rdn rId="0" localSheetId="1" customView="1" name="Z_0A3C6566_B9F1_4C10_AA7A_D7F12312E720_.wvu.FilterData" hidden="1" oldHidden="1">
    <formula>'2018'!$A$7:$J$235</formula>
    <oldFormula>'2018'!$A$7:$J$235</oldFormula>
  </rdn>
  <rcv guid="{0A3C6566-B9F1-4C10-AA7A-D7F12312E720}" action="add"/>
</revisions>
</file>

<file path=xl/revisions/revisionLog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2" sqref="K5" start="0" length="0">
    <dxf>
      <border>
        <top style="thin">
          <color indexed="64"/>
        </top>
      </border>
    </dxf>
  </rfmt>
  <rfmt sheetId="2" sqref="K5:K112" start="0" length="0">
    <dxf>
      <border>
        <right style="thin">
          <color indexed="64"/>
        </right>
      </border>
    </dxf>
  </rfmt>
  <rfmt sheetId="2" sqref="K44" start="0" length="0">
    <dxf>
      <border>
        <bottom style="thin">
          <color indexed="64"/>
        </bottom>
      </border>
    </dxf>
  </rfmt>
  <rfmt sheetId="2" sqref="K5:K112">
    <dxf>
      <border>
        <left style="thin">
          <color indexed="64"/>
        </left>
        <right style="thin">
          <color indexed="64"/>
        </right>
        <top style="thin">
          <color indexed="64"/>
        </top>
        <bottom style="thin">
          <color indexed="64"/>
        </bottom>
        <vertical style="thin">
          <color indexed="64"/>
        </vertical>
        <horizontal style="thin">
          <color indexed="64"/>
        </horizontal>
      </border>
    </dxf>
  </rfmt>
  <rcc rId="8339" sId="2">
    <nc r="K13">
      <f>H13*1.05</f>
    </nc>
  </rcc>
  <rcc rId="8340" sId="2">
    <nc r="K12">
      <f>H12*1.05</f>
    </nc>
  </rcc>
  <rcc rId="8341" sId="2">
    <nc r="K14">
      <f>H14*1.05</f>
    </nc>
  </rcc>
  <rcc rId="8342" sId="2" odxf="1" dxf="1">
    <nc r="K16">
      <f>H16*1.05</f>
    </nc>
    <odxf>
      <fill>
        <patternFill patternType="none">
          <bgColor indexed="65"/>
        </patternFill>
      </fill>
    </odxf>
    <ndxf>
      <fill>
        <patternFill patternType="solid">
          <bgColor theme="0"/>
        </patternFill>
      </fill>
    </ndxf>
  </rcc>
  <rcc rId="8343" sId="2" odxf="1" dxf="1">
    <nc r="K20">
      <f>H20*1.05</f>
    </nc>
    <odxf>
      <fill>
        <patternFill patternType="none">
          <bgColor indexed="65"/>
        </patternFill>
      </fill>
    </odxf>
    <ndxf>
      <fill>
        <patternFill patternType="solid">
          <bgColor theme="0"/>
        </patternFill>
      </fill>
    </ndxf>
  </rcc>
  <rcc rId="8344" sId="2" odxf="1" dxf="1">
    <nc r="K21">
      <f>H21*1.05</f>
    </nc>
    <odxf>
      <fill>
        <patternFill patternType="none">
          <bgColor indexed="65"/>
        </patternFill>
      </fill>
    </odxf>
    <ndxf>
      <fill>
        <patternFill patternType="solid">
          <bgColor theme="0"/>
        </patternFill>
      </fill>
    </ndxf>
  </rcc>
  <rcc rId="8345" sId="2" odxf="1" dxf="1">
    <nc r="K29">
      <f>H29*1.05</f>
    </nc>
    <odxf>
      <fill>
        <patternFill patternType="none">
          <bgColor indexed="65"/>
        </patternFill>
      </fill>
    </odxf>
    <ndxf>
      <fill>
        <patternFill patternType="solid">
          <bgColor theme="0"/>
        </patternFill>
      </fill>
    </ndxf>
  </rcc>
  <rcc rId="8346" sId="2">
    <nc r="K30">
      <f>H30*1.05</f>
    </nc>
  </rcc>
  <rcc rId="8347" sId="2">
    <nc r="K15">
      <f>H15*1.05</f>
    </nc>
  </rcc>
  <rcc rId="8348" sId="2">
    <nc r="K38">
      <f>H38*1.05</f>
    </nc>
  </rcc>
  <rcc rId="8349" sId="2">
    <nc r="K17">
      <f>H17*1.05</f>
    </nc>
  </rcc>
  <rcc rId="8350" sId="2">
    <nc r="K18">
      <f>H18*1.05</f>
    </nc>
  </rcc>
  <rcc rId="8351" sId="2">
    <nc r="K19">
      <f>H19*1.05</f>
    </nc>
  </rcc>
  <rcc rId="8352" sId="2">
    <nc r="K22">
      <f>H22*1.05</f>
    </nc>
  </rcc>
  <rcc rId="8353" sId="2">
    <nc r="K23">
      <f>H23*1.05</f>
    </nc>
  </rcc>
  <rcc rId="8354" sId="2">
    <nc r="K24">
      <f>H24*1.05</f>
    </nc>
  </rcc>
  <rcc rId="8355" sId="2">
    <nc r="K25">
      <f>H25*1.05</f>
    </nc>
  </rcc>
  <rcc rId="8356" sId="2">
    <nc r="K26">
      <f>H26*1.05</f>
    </nc>
  </rcc>
  <rcc rId="8357" sId="2">
    <nc r="K27">
      <f>H27*1.05</f>
    </nc>
  </rcc>
  <rcc rId="8358" sId="2">
    <nc r="K28">
      <f>H28*1.05</f>
    </nc>
  </rcc>
  <rcc rId="8359" sId="2">
    <nc r="K31">
      <f>H31*1.05</f>
    </nc>
  </rcc>
  <rcc rId="8360" sId="2">
    <nc r="K32">
      <f>H32*1.05</f>
    </nc>
  </rcc>
  <rcc rId="8361" sId="2">
    <nc r="K33">
      <f>H33*1.05</f>
    </nc>
  </rcc>
  <rcc rId="8362" sId="2">
    <nc r="K34">
      <f>H34*1.05</f>
    </nc>
  </rcc>
  <rcc rId="8363" sId="2">
    <nc r="K35">
      <f>H35*1.05</f>
    </nc>
  </rcc>
  <rcc rId="8364" sId="2">
    <nc r="K36">
      <f>H36*1.05</f>
    </nc>
  </rcc>
  <rcc rId="8365" sId="2">
    <nc r="K37">
      <f>H37*1.05</f>
    </nc>
  </rcc>
  <rcc rId="8366" sId="2">
    <nc r="K40">
      <f>H40*1.05</f>
    </nc>
  </rcc>
  <rcc rId="8367" sId="2">
    <nc r="K41">
      <f>H41*1.05</f>
    </nc>
  </rcc>
  <rcc rId="8368" sId="2">
    <nc r="K42">
      <f>H42*1.05</f>
    </nc>
  </rcc>
  <rcc rId="8369" sId="2">
    <nc r="K43">
      <f>H43*1.05</f>
    </nc>
  </rcc>
  <rcc rId="8370" sId="2">
    <nc r="K57">
      <f>H57*1.05</f>
    </nc>
  </rcc>
  <rcc rId="8371" sId="2">
    <nc r="K54">
      <f>H54*1.05</f>
    </nc>
  </rcc>
  <rcc rId="8372" sId="2">
    <nc r="K39">
      <f>H39*1.05</f>
    </nc>
  </rcc>
  <rcc rId="8373" sId="2">
    <nc r="K55">
      <f>H55*1.05</f>
    </nc>
  </rcc>
  <rcc rId="8374" sId="2">
    <nc r="K56">
      <f>H56*1.05</f>
    </nc>
  </rcc>
  <rcc rId="8375" sId="2">
    <nc r="K58">
      <f>H58*1.05</f>
    </nc>
  </rcc>
  <rcc rId="8376" sId="2">
    <nc r="K59">
      <f>H59*1.05</f>
    </nc>
  </rcc>
  <rcc rId="8377" sId="2">
    <nc r="K60">
      <f>H60*1.05</f>
    </nc>
  </rcc>
  <rcc rId="8378" sId="2">
    <nc r="K61">
      <f>H61*1.05</f>
    </nc>
  </rcc>
  <rcc rId="8379" sId="2">
    <nc r="K46">
      <f>H46*1.05</f>
    </nc>
  </rcc>
  <rcc rId="8380" sId="2">
    <nc r="K63">
      <f>H63*1.05</f>
    </nc>
  </rcc>
  <rcc rId="8381" sId="2">
    <nc r="K64">
      <f>H64*1.05</f>
    </nc>
  </rcc>
  <rcc rId="8382" sId="2">
    <nc r="K65">
      <f>H65*1.05</f>
    </nc>
  </rcc>
  <rcc rId="8383" sId="2">
    <nc r="K66">
      <f>H66*1.05</f>
    </nc>
  </rcc>
  <rcc rId="8384" sId="2">
    <nc r="K67">
      <f>H67*1.05</f>
    </nc>
  </rcc>
  <rcc rId="8385" sId="2">
    <nc r="K70">
      <f>H70*1.05</f>
    </nc>
  </rcc>
  <rcc rId="8386" sId="2">
    <nc r="K71">
      <f>H71*1.05</f>
    </nc>
  </rcc>
  <rcc rId="8387" sId="2">
    <nc r="K72">
      <f>H72*1.05</f>
    </nc>
  </rcc>
  <rcc rId="8388" sId="2">
    <nc r="K73">
      <f>H73*1.05</f>
    </nc>
  </rcc>
  <rcc rId="8389" sId="2">
    <nc r="K74">
      <f>H74*1.05</f>
    </nc>
  </rcc>
  <rcc rId="8390" sId="2">
    <nc r="K53">
      <f>H53*1.05</f>
    </nc>
  </rcc>
  <rcc rId="8391" sId="2">
    <nc r="K62">
      <f>H62*1.05</f>
    </nc>
  </rcc>
  <rcc rId="8392" sId="2">
    <nc r="K52">
      <f>H52*1.05</f>
    </nc>
  </rcc>
  <rcc rId="8393" sId="2">
    <nc r="K45">
      <f>H45*1.05</f>
    </nc>
  </rcc>
  <rcc rId="8394" sId="2">
    <nc r="K47">
      <f>H47*1.05</f>
    </nc>
  </rcc>
  <rcc rId="8395" sId="2">
    <nc r="K48">
      <f>H48*1.05</f>
    </nc>
  </rcc>
  <rcc rId="8396" sId="2">
    <nc r="K49">
      <f>H49*1.05</f>
    </nc>
  </rcc>
  <rcc rId="8397" sId="2">
    <nc r="K50">
      <f>H50*1.05</f>
    </nc>
  </rcc>
  <rcc rId="8398" sId="2">
    <nc r="K51">
      <f>H51*1.05</f>
    </nc>
  </rcc>
  <rcc rId="8399" sId="2">
    <nc r="K88">
      <f>H88*1.05</f>
    </nc>
  </rcc>
  <rcc rId="8400" sId="2">
    <nc r="K111">
      <f>H111*1.05</f>
    </nc>
  </rcc>
  <rcc rId="8401" sId="2">
    <nc r="K93">
      <f>H93*1.05</f>
    </nc>
  </rcc>
  <rcc rId="8402" sId="2">
    <nc r="K69">
      <f>H69*1.05</f>
    </nc>
  </rcc>
  <rcc rId="8403" sId="2">
    <nc r="K68">
      <f>H68*1.05</f>
    </nc>
  </rcc>
  <rcc rId="8404" sId="2">
    <nc r="K94">
      <f>H94*1.05</f>
    </nc>
  </rcc>
  <rcc rId="8405" sId="2">
    <nc r="K95">
      <f>H95*1.05</f>
    </nc>
  </rcc>
  <rcc rId="8406" sId="2">
    <nc r="K112">
      <f>H112*1.05</f>
    </nc>
  </rcc>
  <rcc rId="8407" sId="2">
    <nc r="K76">
      <f>H76*1.05</f>
    </nc>
  </rcc>
  <rcc rId="8408" sId="2">
    <nc r="K77">
      <f>H77*1.05</f>
    </nc>
  </rcc>
  <rcc rId="8409" sId="2">
    <nc r="K75">
      <f>H75*1.05</f>
    </nc>
  </rcc>
  <rcc rId="8410" sId="2">
    <nc r="K78">
      <f>H78*1.05</f>
    </nc>
  </rcc>
  <rcc rId="8411" sId="2">
    <nc r="K79">
      <f>H79*1.05</f>
    </nc>
  </rcc>
  <rcc rId="8412" sId="2">
    <nc r="K80">
      <f>H80*1.05</f>
    </nc>
  </rcc>
  <rcc rId="8413" sId="2">
    <nc r="K81">
      <f>H81*1.05</f>
    </nc>
  </rcc>
  <rcc rId="8414" sId="2">
    <nc r="K82">
      <f>H82*1.05</f>
    </nc>
  </rcc>
  <rcc rId="8415" sId="2">
    <nc r="K83">
      <f>H83*1.05</f>
    </nc>
  </rcc>
  <rcc rId="8416" sId="2">
    <nc r="K84">
      <f>H84*1.05</f>
    </nc>
  </rcc>
  <rcc rId="8417" sId="2">
    <nc r="K85">
      <f>H85*1.05</f>
    </nc>
  </rcc>
  <rcc rId="8418" sId="2">
    <nc r="K86">
      <f>H86*1.05</f>
    </nc>
  </rcc>
  <rcc rId="8419" sId="2">
    <nc r="K87">
      <f>H87*1.05</f>
    </nc>
  </rcc>
  <rcc rId="8420" sId="2">
    <nc r="K89">
      <f>H89*1.05</f>
    </nc>
  </rcc>
  <rcc rId="8421" sId="2">
    <nc r="K91">
      <f>H91*1.05</f>
    </nc>
  </rcc>
  <rcc rId="8422" sId="2">
    <nc r="K92">
      <f>H92*1.05</f>
    </nc>
  </rcc>
  <rcc rId="8423" sId="2">
    <nc r="K90">
      <f>H90*1.05</f>
    </nc>
  </rcc>
  <rcc rId="8424" sId="2">
    <nc r="K8">
      <f>H8*1.05</f>
    </nc>
  </rcc>
  <rcc rId="8425" sId="2">
    <nc r="K9">
      <f>H9*1.05</f>
    </nc>
  </rcc>
  <rcc rId="8426" sId="2">
    <nc r="K10">
      <f>H10*1.05</f>
    </nc>
  </rcc>
  <rcc rId="8427" sId="2">
    <nc r="K11">
      <f>H11*1.05</f>
    </nc>
  </rcc>
  <rcc rId="8428" sId="2">
    <nc r="K7">
      <f>H7*1.05</f>
    </nc>
  </rcc>
  <rcc rId="8429" sId="2">
    <nc r="K96">
      <f>H96*1.05</f>
    </nc>
  </rcc>
  <rcc rId="8430" sId="2">
    <nc r="K97">
      <f>H97*1.05</f>
    </nc>
  </rcc>
  <rcc rId="8431" sId="2">
    <nc r="K99">
      <f>H99*1.05</f>
    </nc>
  </rcc>
  <rcc rId="8432" sId="2">
    <nc r="K100">
      <f>H100*1.05</f>
    </nc>
  </rcc>
  <rcc rId="8433" sId="2">
    <nc r="K101">
      <f>H101*1.05</f>
    </nc>
  </rcc>
  <rcc rId="8434" sId="2">
    <nc r="K102">
      <f>H102*1.05</f>
    </nc>
  </rcc>
  <rcc rId="8435" sId="2">
    <nc r="K103">
      <f>H103*1.05</f>
    </nc>
  </rcc>
  <rcc rId="8436" sId="2">
    <nc r="K104">
      <f>H104*1.05</f>
    </nc>
  </rcc>
  <rcc rId="8437" sId="2">
    <nc r="K105">
      <f>H105*1.05</f>
    </nc>
  </rcc>
  <rcc rId="8438" sId="2">
    <nc r="K106">
      <f>H106*1.05</f>
    </nc>
  </rcc>
  <rcc rId="8439" sId="2">
    <nc r="K107">
      <f>H107*1.05</f>
    </nc>
  </rcc>
  <rcc rId="8440" sId="2">
    <nc r="K108">
      <f>H108*1.05</f>
    </nc>
  </rcc>
  <rcc rId="8441" sId="2">
    <nc r="K109">
      <f>H109*1.05</f>
    </nc>
  </rcc>
  <rcc rId="8442" sId="2">
    <nc r="K110">
      <f>H110*1.05</f>
    </nc>
  </rcc>
  <rcc rId="8443" sId="2">
    <nc r="K98">
      <f>H98*1.05</f>
    </nc>
  </rcc>
  <rcc rId="8444" sId="2">
    <nc r="L13">
      <f>K13</f>
    </nc>
  </rcc>
  <rcc rId="8445" sId="2">
    <nc r="L12">
      <f>K12</f>
    </nc>
  </rcc>
  <rcc rId="8446" sId="2">
    <nc r="L14">
      <f>K14</f>
    </nc>
  </rcc>
  <rcc rId="8447" sId="2" odxf="1" dxf="1">
    <nc r="L16">
      <f>K16</f>
    </nc>
    <odxf>
      <fill>
        <patternFill patternType="none">
          <bgColor indexed="65"/>
        </patternFill>
      </fill>
    </odxf>
    <ndxf>
      <fill>
        <patternFill patternType="solid">
          <bgColor theme="0"/>
        </patternFill>
      </fill>
    </ndxf>
  </rcc>
  <rcc rId="8448" sId="2" odxf="1" dxf="1">
    <nc r="L20">
      <f>K20</f>
    </nc>
    <odxf>
      <fill>
        <patternFill patternType="none">
          <bgColor indexed="65"/>
        </patternFill>
      </fill>
    </odxf>
    <ndxf>
      <fill>
        <patternFill patternType="solid">
          <bgColor theme="0"/>
        </patternFill>
      </fill>
    </ndxf>
  </rcc>
  <rcc rId="8449" sId="2" odxf="1" dxf="1">
    <nc r="L21">
      <f>K21</f>
    </nc>
    <odxf>
      <fill>
        <patternFill patternType="none">
          <bgColor indexed="65"/>
        </patternFill>
      </fill>
    </odxf>
    <ndxf>
      <fill>
        <patternFill patternType="solid">
          <bgColor theme="0"/>
        </patternFill>
      </fill>
    </ndxf>
  </rcc>
  <rcc rId="8450" sId="2" odxf="1" dxf="1">
    <nc r="L29">
      <f>K29</f>
    </nc>
    <odxf>
      <fill>
        <patternFill patternType="none">
          <bgColor indexed="65"/>
        </patternFill>
      </fill>
    </odxf>
    <ndxf>
      <fill>
        <patternFill patternType="solid">
          <bgColor theme="0"/>
        </patternFill>
      </fill>
    </ndxf>
  </rcc>
  <rcc rId="8451" sId="2">
    <nc r="L30">
      <f>K30</f>
    </nc>
  </rcc>
  <rcc rId="8452" sId="2">
    <nc r="L15">
      <f>K15</f>
    </nc>
  </rcc>
  <rcc rId="8453" sId="2">
    <nc r="L38">
      <f>K38</f>
    </nc>
  </rcc>
  <rcc rId="8454" sId="2">
    <nc r="L17">
      <f>K17</f>
    </nc>
  </rcc>
  <rcc rId="8455" sId="2">
    <nc r="L18">
      <f>K18</f>
    </nc>
  </rcc>
  <rcc rId="8456" sId="2">
    <nc r="L19">
      <f>K19</f>
    </nc>
  </rcc>
  <rcc rId="8457" sId="2">
    <nc r="L22">
      <f>K22</f>
    </nc>
  </rcc>
  <rcc rId="8458" sId="2">
    <nc r="L23">
      <f>K23</f>
    </nc>
  </rcc>
  <rcc rId="8459" sId="2">
    <nc r="L24">
      <f>K24</f>
    </nc>
  </rcc>
  <rcc rId="8460" sId="2">
    <nc r="L25">
      <f>K25</f>
    </nc>
  </rcc>
  <rcc rId="8461" sId="2">
    <nc r="L26">
      <f>K26</f>
    </nc>
  </rcc>
  <rcc rId="8462" sId="2">
    <nc r="L27">
      <f>K27</f>
    </nc>
  </rcc>
  <rcc rId="8463" sId="2">
    <nc r="L28">
      <f>K28</f>
    </nc>
  </rcc>
  <rcc rId="8464" sId="2">
    <nc r="L31">
      <f>K31</f>
    </nc>
  </rcc>
  <rcc rId="8465" sId="2">
    <nc r="L32">
      <f>K32</f>
    </nc>
  </rcc>
  <rcc rId="8466" sId="2">
    <nc r="L33">
      <f>K33</f>
    </nc>
  </rcc>
  <rcc rId="8467" sId="2">
    <nc r="L34">
      <f>K34</f>
    </nc>
  </rcc>
  <rcc rId="8468" sId="2">
    <nc r="L35">
      <f>K35</f>
    </nc>
  </rcc>
  <rcc rId="8469" sId="2">
    <nc r="L36">
      <f>K36</f>
    </nc>
  </rcc>
  <rcc rId="8470" sId="2">
    <nc r="L37">
      <f>K37</f>
    </nc>
  </rcc>
  <rcc rId="8471" sId="2">
    <nc r="L40">
      <f>K40</f>
    </nc>
  </rcc>
  <rcc rId="8472" sId="2">
    <nc r="L41">
      <f>K41</f>
    </nc>
  </rcc>
  <rcc rId="8473" sId="2">
    <nc r="L42">
      <f>K42</f>
    </nc>
  </rcc>
  <rcc rId="8474" sId="2">
    <nc r="L43">
      <f>K43</f>
    </nc>
  </rcc>
  <rcc rId="8475" sId="2">
    <nc r="L57">
      <f>K57</f>
    </nc>
  </rcc>
  <rcc rId="8476" sId="2">
    <nc r="L54">
      <f>K54</f>
    </nc>
  </rcc>
  <rcc rId="8477" sId="2">
    <nc r="L39">
      <f>K39</f>
    </nc>
  </rcc>
  <rcc rId="8478" sId="2">
    <nc r="L55">
      <f>K55</f>
    </nc>
  </rcc>
  <rcc rId="8479" sId="2">
    <nc r="L56">
      <f>K56</f>
    </nc>
  </rcc>
  <rcc rId="8480" sId="2">
    <nc r="L58">
      <f>K58</f>
    </nc>
  </rcc>
  <rcc rId="8481" sId="2">
    <nc r="L59">
      <f>K59</f>
    </nc>
  </rcc>
  <rcc rId="8482" sId="2">
    <nc r="L60">
      <f>K60</f>
    </nc>
  </rcc>
  <rcc rId="8483" sId="2">
    <nc r="L61">
      <f>K61</f>
    </nc>
  </rcc>
  <rcc rId="8484" sId="2">
    <nc r="L46">
      <f>K46</f>
    </nc>
  </rcc>
  <rcc rId="8485" sId="2">
    <nc r="L63">
      <f>K63</f>
    </nc>
  </rcc>
  <rcc rId="8486" sId="2">
    <nc r="L64">
      <f>K64</f>
    </nc>
  </rcc>
  <rcc rId="8487" sId="2">
    <nc r="L65">
      <f>K65</f>
    </nc>
  </rcc>
  <rcc rId="8488" sId="2">
    <nc r="L66">
      <f>K66</f>
    </nc>
  </rcc>
  <rcc rId="8489" sId="2">
    <nc r="L67">
      <f>K67</f>
    </nc>
  </rcc>
  <rcc rId="8490" sId="2">
    <nc r="L70">
      <f>K70</f>
    </nc>
  </rcc>
  <rcc rId="8491" sId="2">
    <nc r="L71">
      <f>K71</f>
    </nc>
  </rcc>
  <rcc rId="8492" sId="2">
    <nc r="L72">
      <f>K72</f>
    </nc>
  </rcc>
  <rcc rId="8493" sId="2">
    <nc r="L73">
      <f>K73</f>
    </nc>
  </rcc>
  <rcc rId="8494" sId="2">
    <nc r="L74">
      <f>K74</f>
    </nc>
  </rcc>
  <rcc rId="8495" sId="2">
    <nc r="L53">
      <f>K53</f>
    </nc>
  </rcc>
  <rcc rId="8496" sId="2">
    <nc r="L62">
      <f>K62</f>
    </nc>
  </rcc>
  <rcc rId="8497" sId="2">
    <nc r="L52">
      <f>K52</f>
    </nc>
  </rcc>
  <rcc rId="8498" sId="2">
    <nc r="L45">
      <f>K45</f>
    </nc>
  </rcc>
  <rcc rId="8499" sId="2">
    <nc r="L47">
      <f>K47</f>
    </nc>
  </rcc>
  <rcc rId="8500" sId="2">
    <nc r="L48">
      <f>K48</f>
    </nc>
  </rcc>
  <rcc rId="8501" sId="2">
    <nc r="L49">
      <f>K49</f>
    </nc>
  </rcc>
  <rcc rId="8502" sId="2">
    <nc r="L50">
      <f>K50</f>
    </nc>
  </rcc>
  <rcc rId="8503" sId="2">
    <nc r="L51">
      <f>K51</f>
    </nc>
  </rcc>
  <rcc rId="8504" sId="2">
    <nc r="L88">
      <f>K88</f>
    </nc>
  </rcc>
  <rcc rId="8505" sId="2">
    <nc r="L111">
      <f>K111</f>
    </nc>
  </rcc>
  <rcc rId="8506" sId="2">
    <nc r="L93">
      <f>K93</f>
    </nc>
  </rcc>
  <rcc rId="8507" sId="2">
    <nc r="L69">
      <f>K69</f>
    </nc>
  </rcc>
  <rcc rId="8508" sId="2">
    <nc r="L68">
      <f>K68</f>
    </nc>
  </rcc>
  <rcc rId="8509" sId="2">
    <nc r="L94">
      <f>K94</f>
    </nc>
  </rcc>
  <rcc rId="8510" sId="2">
    <nc r="L95">
      <f>K95</f>
    </nc>
  </rcc>
  <rcc rId="8511" sId="2">
    <nc r="L112">
      <f>K112</f>
    </nc>
  </rcc>
  <rcc rId="8512" sId="2">
    <nc r="L76">
      <f>K76</f>
    </nc>
  </rcc>
  <rcc rId="8513" sId="2">
    <nc r="L77">
      <f>K77</f>
    </nc>
  </rcc>
  <rcc rId="8514" sId="2">
    <nc r="L75">
      <f>K75</f>
    </nc>
  </rcc>
  <rcc rId="8515" sId="2">
    <nc r="L78">
      <f>K78</f>
    </nc>
  </rcc>
  <rcc rId="8516" sId="2">
    <nc r="L79">
      <f>K79</f>
    </nc>
  </rcc>
  <rcc rId="8517" sId="2">
    <nc r="L80">
      <f>K80</f>
    </nc>
  </rcc>
  <rcc rId="8518" sId="2">
    <nc r="L81">
      <f>K81</f>
    </nc>
  </rcc>
  <rcc rId="8519" sId="2">
    <nc r="L82">
      <f>K82</f>
    </nc>
  </rcc>
  <rcc rId="8520" sId="2">
    <nc r="L83">
      <f>K83</f>
    </nc>
  </rcc>
  <rcc rId="8521" sId="2">
    <nc r="L84">
      <f>K84</f>
    </nc>
  </rcc>
  <rcc rId="8522" sId="2">
    <nc r="L85">
      <f>K85</f>
    </nc>
  </rcc>
  <rcc rId="8523" sId="2">
    <nc r="L86">
      <f>K86</f>
    </nc>
  </rcc>
  <rcc rId="8524" sId="2">
    <nc r="L87">
      <f>K87</f>
    </nc>
  </rcc>
  <rcc rId="8525" sId="2">
    <nc r="L89">
      <f>K89</f>
    </nc>
  </rcc>
  <rcc rId="8526" sId="2">
    <nc r="L91">
      <f>K91</f>
    </nc>
  </rcc>
  <rcc rId="8527" sId="2">
    <nc r="L92">
      <f>K92</f>
    </nc>
  </rcc>
  <rcc rId="8528" sId="2">
    <nc r="L90">
      <f>K90</f>
    </nc>
  </rcc>
  <rcc rId="8529" sId="2">
    <nc r="L8">
      <f>K8</f>
    </nc>
  </rcc>
  <rcc rId="8530" sId="2">
    <nc r="L9">
      <f>K9</f>
    </nc>
  </rcc>
  <rcc rId="8531" sId="2">
    <nc r="L10">
      <f>K10</f>
    </nc>
  </rcc>
  <rcc rId="8532" sId="2">
    <nc r="L11">
      <f>K11</f>
    </nc>
  </rcc>
  <rcc rId="8533" sId="2">
    <nc r="L7">
      <f>K7</f>
    </nc>
  </rcc>
  <rcc rId="8534" sId="2">
    <nc r="L96">
      <f>K96</f>
    </nc>
  </rcc>
  <rcc rId="8535" sId="2">
    <nc r="L97">
      <f>K97</f>
    </nc>
  </rcc>
  <rcc rId="8536" sId="2">
    <nc r="L99">
      <f>K99</f>
    </nc>
  </rcc>
  <rcc rId="8537" sId="2">
    <nc r="L100">
      <f>K100</f>
    </nc>
  </rcc>
  <rcc rId="8538" sId="2">
    <nc r="L101">
      <f>K101</f>
    </nc>
  </rcc>
  <rcc rId="8539" sId="2">
    <nc r="L102">
      <f>K102</f>
    </nc>
  </rcc>
  <rcc rId="8540" sId="2">
    <nc r="L103">
      <f>K103</f>
    </nc>
  </rcc>
  <rcc rId="8541" sId="2">
    <nc r="L104">
      <f>K104</f>
    </nc>
  </rcc>
  <rcc rId="8542" sId="2">
    <nc r="L105">
      <f>K105</f>
    </nc>
  </rcc>
  <rcc rId="8543" sId="2">
    <nc r="L106">
      <f>K106</f>
    </nc>
  </rcc>
  <rcc rId="8544" sId="2">
    <nc r="L107">
      <f>K107</f>
    </nc>
  </rcc>
  <rcc rId="8545" sId="2">
    <nc r="L108">
      <f>K108</f>
    </nc>
  </rcc>
  <rcc rId="8546" sId="2">
    <nc r="L109">
      <f>K109</f>
    </nc>
  </rcc>
  <rcc rId="8547" sId="2">
    <nc r="L110">
      <f>K110</f>
    </nc>
  </rcc>
  <rcc rId="8548" sId="2">
    <nc r="L98">
      <f>K98</f>
    </nc>
  </rcc>
  <rfmt sheetId="2" sqref="L1:L1048576">
    <dxf>
      <numFmt numFmtId="4" formatCode="#,##0.00"/>
    </dxf>
  </rfmt>
  <rrc rId="8549" sId="2" ref="I1:I1048576" action="insertCol"/>
  <rfmt sheetId="2" sqref="I12" start="0" length="0">
    <dxf>
      <font>
        <sz val="12"/>
        <color auto="1"/>
        <name val="Times New Roman"/>
        <scheme val="none"/>
      </font>
      <alignment wrapText="1" readingOrder="0"/>
    </dxf>
  </rfmt>
  <rfmt sheetId="2" sqref="I14" start="0" length="0">
    <dxf>
      <font>
        <sz val="12"/>
        <color auto="1"/>
        <name val="Times New Roman"/>
        <scheme val="none"/>
      </font>
      <alignment wrapText="1" readingOrder="0"/>
    </dxf>
  </rfmt>
  <rfmt sheetId="2" sqref="I30" start="0" length="0">
    <dxf>
      <alignment wrapText="1" readingOrder="0"/>
    </dxf>
  </rfmt>
  <rfmt sheetId="2" sqref="I15" start="0" length="0">
    <dxf>
      <alignment wrapText="1" readingOrder="0"/>
    </dxf>
  </rfmt>
  <rfmt sheetId="2" sqref="I38" start="0" length="0">
    <dxf>
      <alignment wrapText="1" readingOrder="0"/>
    </dxf>
  </rfmt>
  <rfmt sheetId="2" sqref="I22" start="0" length="0">
    <dxf>
      <font>
        <sz val="12"/>
        <color auto="1"/>
        <name val="Times New Roman"/>
        <scheme val="none"/>
      </font>
      <alignment wrapText="1" readingOrder="0"/>
    </dxf>
  </rfmt>
  <rfmt sheetId="2" sqref="I27" start="0" length="0">
    <dxf>
      <alignment wrapText="1" readingOrder="0"/>
    </dxf>
  </rfmt>
  <rfmt sheetId="2" sqref="I28" start="0" length="0">
    <dxf>
      <alignment wrapText="1" readingOrder="0"/>
    </dxf>
  </rfmt>
  <rfmt sheetId="2" sqref="I33" start="0" length="0">
    <dxf>
      <font>
        <sz val="12"/>
        <color auto="1"/>
        <name val="Times New Roman"/>
        <scheme val="none"/>
      </font>
      <alignment wrapText="1" readingOrder="0"/>
    </dxf>
  </rfmt>
  <rfmt sheetId="2" sqref="I40" start="0" length="0">
    <dxf>
      <alignment wrapText="1" readingOrder="0"/>
    </dxf>
  </rfmt>
  <rfmt sheetId="2" sqref="I41" start="0" length="0">
    <dxf>
      <alignment wrapText="1" readingOrder="0"/>
    </dxf>
  </rfmt>
  <rfmt sheetId="2" sqref="I43" start="0" length="0">
    <dxf>
      <font>
        <sz val="12"/>
        <color auto="1"/>
        <name val="Times New Roman"/>
        <scheme val="none"/>
      </font>
      <alignment wrapText="1" readingOrder="0"/>
    </dxf>
  </rfmt>
  <rfmt sheetId="2" sqref="I55" start="0" length="0">
    <dxf>
      <alignment wrapText="1" readingOrder="0"/>
    </dxf>
  </rfmt>
  <rfmt sheetId="2" sqref="I56" start="0" length="0">
    <dxf>
      <alignment wrapText="1" readingOrder="0"/>
    </dxf>
  </rfmt>
  <rfmt sheetId="2" sqref="I60" start="0" length="0">
    <dxf>
      <font>
        <sz val="12"/>
        <color auto="1"/>
        <name val="Times New Roman"/>
        <scheme val="none"/>
      </font>
      <alignment wrapText="1" readingOrder="0"/>
    </dxf>
  </rfmt>
  <rfmt sheetId="2" sqref="I65" start="0" length="0">
    <dxf>
      <alignment wrapText="1" readingOrder="0"/>
    </dxf>
  </rfmt>
  <rfmt sheetId="2" sqref="I66" start="0" length="0">
    <dxf>
      <alignment wrapText="1" readingOrder="0"/>
    </dxf>
  </rfmt>
  <rfmt sheetId="2" sqref="I73" start="0" length="0">
    <dxf>
      <alignment wrapText="1" readingOrder="0"/>
    </dxf>
  </rfmt>
  <rfmt sheetId="2" sqref="I74" start="0" length="0">
    <dxf>
      <alignment wrapText="1" readingOrder="0"/>
    </dxf>
  </rfmt>
  <rfmt sheetId="2" sqref="I52" start="0" length="0">
    <dxf>
      <font>
        <sz val="12"/>
        <color auto="1"/>
        <name val="Times New Roman"/>
        <scheme val="none"/>
      </font>
      <alignment wrapText="1" readingOrder="0"/>
    </dxf>
  </rfmt>
  <rfmt sheetId="2" sqref="I50" start="0" length="0">
    <dxf>
      <alignment wrapText="1" readingOrder="0"/>
    </dxf>
  </rfmt>
  <rfmt sheetId="2" sqref="I51" start="0" length="0">
    <dxf>
      <alignment wrapText="1" readingOrder="0"/>
    </dxf>
  </rfmt>
  <rfmt sheetId="2" sqref="I111" start="0" length="0">
    <dxf>
      <alignment wrapText="1" readingOrder="0"/>
    </dxf>
  </rfmt>
  <rfmt sheetId="2" sqref="I93" start="0" length="0">
    <dxf>
      <alignment wrapText="1" readingOrder="0"/>
    </dxf>
  </rfmt>
  <rfmt sheetId="2" sqref="I95" start="0" length="0">
    <dxf>
      <font>
        <sz val="12"/>
        <color auto="1"/>
        <name val="Times New Roman"/>
        <scheme val="none"/>
      </font>
      <alignment wrapText="1" readingOrder="0"/>
    </dxf>
  </rfmt>
  <rfmt sheetId="2" sqref="I78" start="0" length="0">
    <dxf>
      <alignment wrapText="1" readingOrder="0"/>
    </dxf>
  </rfmt>
  <rfmt sheetId="2" sqref="I79" start="0" length="0">
    <dxf>
      <alignment wrapText="1" readingOrder="0"/>
    </dxf>
  </rfmt>
  <rfmt sheetId="2" sqref="I82" start="0" length="0">
    <dxf>
      <alignment wrapText="1" readingOrder="0"/>
    </dxf>
  </rfmt>
  <rfmt sheetId="2" sqref="I85" start="0" length="0">
    <dxf>
      <alignment wrapText="1" readingOrder="0"/>
    </dxf>
  </rfmt>
  <rfmt sheetId="2" sqref="I92" start="0" length="0">
    <dxf>
      <alignment wrapText="1" readingOrder="0"/>
    </dxf>
  </rfmt>
  <rfmt sheetId="2" sqref="I10" start="0" length="0">
    <dxf>
      <alignment wrapText="1" readingOrder="0"/>
    </dxf>
  </rfmt>
  <rfmt sheetId="2" sqref="I96" start="0" length="0">
    <dxf>
      <alignment wrapText="1" readingOrder="0"/>
    </dxf>
  </rfmt>
  <rfmt sheetId="2" sqref="I97" start="0" length="0">
    <dxf>
      <alignment wrapText="1" readingOrder="0"/>
    </dxf>
  </rfmt>
  <rfmt sheetId="2" sqref="I99" start="0" length="0">
    <dxf>
      <alignment wrapText="1" readingOrder="0"/>
    </dxf>
  </rfmt>
  <rfmt sheetId="2" sqref="I100" start="0" length="0">
    <dxf>
      <font>
        <sz val="12"/>
        <color auto="1"/>
        <name val="Times New Roman"/>
        <scheme val="none"/>
      </font>
      <alignment wrapText="1" readingOrder="0"/>
    </dxf>
  </rfmt>
  <rfmt sheetId="2" sqref="I101" start="0" length="0">
    <dxf>
      <font>
        <sz val="12"/>
        <color auto="1"/>
        <name val="Times New Roman"/>
        <scheme val="none"/>
      </font>
      <alignment wrapText="1" readingOrder="0"/>
    </dxf>
  </rfmt>
  <rfmt sheetId="2" sqref="I102" start="0" length="0">
    <dxf>
      <font>
        <sz val="12"/>
        <color auto="1"/>
        <name val="Times New Roman"/>
        <scheme val="none"/>
      </font>
      <alignment wrapText="1" readingOrder="0"/>
    </dxf>
  </rfmt>
  <rfmt sheetId="2" sqref="I103" start="0" length="0">
    <dxf>
      <font>
        <sz val="12"/>
        <color auto="1"/>
        <name val="Times New Roman"/>
        <scheme val="none"/>
      </font>
      <alignment wrapText="1" readingOrder="0"/>
    </dxf>
  </rfmt>
  <rfmt sheetId="2" sqref="I104" start="0" length="0">
    <dxf>
      <font>
        <sz val="12"/>
        <color auto="1"/>
        <name val="Times New Roman"/>
        <scheme val="none"/>
      </font>
      <alignment wrapText="1" readingOrder="0"/>
    </dxf>
  </rfmt>
  <rfmt sheetId="2" sqref="I105" start="0" length="0">
    <dxf>
      <font>
        <sz val="12"/>
        <color auto="1"/>
        <name val="Times New Roman"/>
        <scheme val="none"/>
      </font>
      <alignment wrapText="1" readingOrder="0"/>
    </dxf>
  </rfmt>
  <rfmt sheetId="2" sqref="I106" start="0" length="0">
    <dxf>
      <font>
        <sz val="12"/>
        <color auto="1"/>
        <name val="Times New Roman"/>
        <scheme val="none"/>
      </font>
      <alignment wrapText="1" readingOrder="0"/>
    </dxf>
  </rfmt>
  <rfmt sheetId="2" sqref="I107" start="0" length="0">
    <dxf>
      <font>
        <sz val="12"/>
        <color auto="1"/>
        <name val="Times New Roman"/>
        <scheme val="none"/>
      </font>
      <alignment wrapText="1" readingOrder="0"/>
    </dxf>
  </rfmt>
  <rfmt sheetId="2" sqref="I108" start="0" length="0">
    <dxf>
      <font>
        <sz val="12"/>
        <color auto="1"/>
        <name val="Times New Roman"/>
        <scheme val="none"/>
      </font>
      <alignment wrapText="1" readingOrder="0"/>
    </dxf>
  </rfmt>
  <rfmt sheetId="2" sqref="I109" start="0" length="0">
    <dxf>
      <font>
        <sz val="12"/>
        <color auto="1"/>
        <name val="Times New Roman"/>
        <scheme val="none"/>
      </font>
      <alignment wrapText="1" readingOrder="0"/>
    </dxf>
  </rfmt>
  <rfmt sheetId="2" sqref="I110" start="0" length="0">
    <dxf>
      <font>
        <sz val="12"/>
        <color auto="1"/>
        <name val="Times New Roman"/>
        <scheme val="none"/>
      </font>
      <alignment wrapText="1" readingOrder="0"/>
    </dxf>
  </rfmt>
  <rfmt sheetId="2" sqref="I98" start="0" length="0">
    <dxf>
      <font>
        <sz val="12"/>
        <color auto="1"/>
        <name val="Times New Roman"/>
        <scheme val="none"/>
      </font>
      <alignment wrapText="1" readingOrder="0"/>
    </dxf>
  </rfmt>
  <rm rId="8550" sheetId="2" source="H5" destination="I5" sourceSheetId="2">
    <rfmt sheetId="2" s="1" sqref="I5" start="0" length="0">
      <dxf>
        <font>
          <b/>
          <sz val="12"/>
          <color auto="1"/>
          <name val="Times New Roman"/>
          <scheme val="none"/>
        </font>
        <numFmt numFmtId="30" formatCode="@"/>
        <fill>
          <patternFill patternType="solid">
            <bgColor theme="0"/>
          </patternFill>
        </fill>
        <alignment horizontal="center" vertical="center" wrapText="1" readingOrder="0"/>
        <border outline="0">
          <left style="thin">
            <color indexed="64"/>
          </left>
          <top style="thin">
            <color indexed="64"/>
          </top>
          <bottom style="thin">
            <color indexed="64"/>
          </bottom>
        </border>
      </dxf>
    </rfmt>
  </rm>
  <rcc rId="8551" sId="2" numFmtId="4">
    <nc r="I13">
      <v>73.819999999999993</v>
    </nc>
  </rcc>
  <rcc rId="8552" sId="2" numFmtId="4">
    <nc r="I12">
      <v>73.819999999999993</v>
    </nc>
  </rcc>
  <rcc rId="8553" sId="2" numFmtId="4">
    <nc r="I14">
      <v>80.33</v>
    </nc>
  </rcc>
  <rcc rId="8554" sId="2" numFmtId="4">
    <nc r="I16">
      <v>148.05000000000001</v>
    </nc>
  </rcc>
  <rcc rId="8555" sId="2" numFmtId="4">
    <nc r="I20">
      <v>138.6</v>
    </nc>
  </rcc>
  <rcc rId="8556" sId="2" numFmtId="4">
    <nc r="I21">
      <v>135.44999999999999</v>
    </nc>
  </rcc>
  <rcc rId="8557" sId="2" numFmtId="4">
    <nc r="I29">
      <v>128.1</v>
    </nc>
  </rcc>
  <rcc rId="8558" sId="2" numFmtId="4">
    <nc r="I30">
      <v>126</v>
    </nc>
  </rcc>
  <rcc rId="8559" sId="2" numFmtId="4">
    <nc r="I15">
      <v>122.85</v>
    </nc>
  </rcc>
  <rcc rId="8560" sId="2" numFmtId="4">
    <nc r="I38">
      <v>116.55</v>
    </nc>
  </rcc>
  <rcc rId="8561" sId="2" numFmtId="4">
    <nc r="I17">
      <v>64.05</v>
    </nc>
  </rcc>
  <rcc rId="8562" sId="2" numFmtId="4">
    <nc r="I18">
      <v>71.400000000000006</v>
    </nc>
  </rcc>
  <rcc rId="8563" sId="2" numFmtId="4">
    <nc r="I19">
      <v>84</v>
    </nc>
  </rcc>
  <rcc rId="8564" sId="2" numFmtId="4">
    <nc r="I22">
      <v>71.400000000000006</v>
    </nc>
  </rcc>
  <rcc rId="8565" sId="2" numFmtId="4">
    <nc r="I23">
      <v>64.05</v>
    </nc>
  </rcc>
  <rcc rId="8566" sId="2" numFmtId="4">
    <nc r="I24">
      <v>64.05</v>
    </nc>
  </rcc>
  <rcc rId="8567" sId="2" numFmtId="4">
    <nc r="I26">
      <v>64.05</v>
    </nc>
  </rcc>
  <rcc rId="8568" sId="2" numFmtId="4">
    <nc r="I27">
      <v>64.05</v>
    </nc>
  </rcc>
  <rcc rId="8569" sId="2" numFmtId="4">
    <nc r="I28">
      <v>64.05</v>
    </nc>
  </rcc>
  <rcc rId="8570" sId="2" numFmtId="4">
    <nc r="I31">
      <v>64.05</v>
    </nc>
  </rcc>
  <rcc rId="8571" sId="2" numFmtId="4">
    <nc r="I32">
      <v>64.05</v>
    </nc>
  </rcc>
  <rcc rId="8572" sId="2" numFmtId="4">
    <nc r="I33">
      <v>64.05</v>
    </nc>
  </rcc>
  <rcc rId="8573" sId="2" numFmtId="4">
    <nc r="I34">
      <v>64.05</v>
    </nc>
  </rcc>
  <rcc rId="8574" sId="2" numFmtId="4">
    <nc r="I35">
      <v>64.05</v>
    </nc>
  </rcc>
  <rcc rId="8575" sId="2" numFmtId="4">
    <nc r="I36">
      <v>64.05</v>
    </nc>
  </rcc>
  <rcc rId="8576" sId="2" numFmtId="4">
    <nc r="I37">
      <v>64.05</v>
    </nc>
  </rcc>
  <rcc rId="8577" sId="2" numFmtId="4">
    <nc r="I40">
      <v>64.05</v>
    </nc>
  </rcc>
  <rcc rId="8578" sId="2" numFmtId="4">
    <nc r="I41">
      <v>64.05</v>
    </nc>
  </rcc>
  <rcc rId="8579" sId="2" numFmtId="4">
    <nc r="I42">
      <v>64.05</v>
    </nc>
  </rcc>
  <rcc rId="8580" sId="2" numFmtId="4">
    <nc r="I43">
      <v>64.05</v>
    </nc>
  </rcc>
  <rcc rId="8581" sId="2" numFmtId="4">
    <nc r="I57">
      <v>64.05</v>
    </nc>
  </rcc>
  <rcc rId="8582" sId="2" numFmtId="4">
    <nc r="I39">
      <v>64.05</v>
    </nc>
  </rcc>
  <rcc rId="8583" sId="2" numFmtId="4">
    <nc r="I25">
      <v>64.05</v>
    </nc>
  </rcc>
  <rcc rId="8584" sId="2" numFmtId="4">
    <nc r="I54">
      <v>64.05</v>
    </nc>
  </rcc>
  <rcc rId="8585" sId="2" numFmtId="4">
    <nc r="I55">
      <v>87.15</v>
    </nc>
  </rcc>
  <rcc rId="8586" sId="2" numFmtId="4">
    <nc r="I56">
      <v>80.849999999999994</v>
    </nc>
  </rcc>
  <rcc rId="8587" sId="2" numFmtId="4">
    <nc r="I58">
      <v>80.849999999999994</v>
    </nc>
  </rcc>
  <rcc rId="8588" sId="2" numFmtId="4">
    <nc r="I59">
      <v>68.25</v>
    </nc>
  </rcc>
  <rcc rId="8589" sId="2" numFmtId="4">
    <nc r="I60">
      <v>63</v>
    </nc>
  </rcc>
  <rcc rId="8590" sId="2" numFmtId="4">
    <nc r="I61">
      <v>63</v>
    </nc>
  </rcc>
  <rcc rId="8591" sId="2" numFmtId="4">
    <nc r="I46">
      <v>63</v>
    </nc>
  </rcc>
  <rcc rId="8592" sId="2" numFmtId="4">
    <nc r="I63">
      <v>63</v>
    </nc>
  </rcc>
  <rcc rId="8593" sId="2" numFmtId="4">
    <nc r="I64">
      <v>68.25</v>
    </nc>
  </rcc>
  <rcc rId="8594" sId="2" numFmtId="4">
    <nc r="I65">
      <v>100.8</v>
    </nc>
  </rcc>
  <rcc rId="8595" sId="2" numFmtId="4">
    <nc r="I66">
      <v>75.599999999999994</v>
    </nc>
  </rcc>
  <rcc rId="8596" sId="2" numFmtId="4">
    <nc r="I67">
      <v>93.35</v>
    </nc>
  </rcc>
  <rcc rId="8597" sId="2" numFmtId="4">
    <nc r="I70">
      <v>75.599999999999994</v>
    </nc>
  </rcc>
  <rcc rId="8598" sId="2" numFmtId="4">
    <nc r="I71">
      <v>421.05</v>
    </nc>
  </rcc>
  <rcc rId="8599" sId="2" numFmtId="4">
    <nc r="I72">
      <v>75.61</v>
    </nc>
  </rcc>
  <rcc rId="8600" sId="2" numFmtId="4">
    <nc r="I73">
      <v>69.5</v>
    </nc>
  </rcc>
  <rcc rId="8601" sId="2" numFmtId="4">
    <nc r="I74">
      <v>70.36</v>
    </nc>
  </rcc>
  <rcc rId="8602" sId="2" numFmtId="4">
    <nc r="I53">
      <v>525</v>
    </nc>
  </rcc>
  <rcc rId="8603" sId="2" numFmtId="4">
    <nc r="I62">
      <v>67.209999999999994</v>
    </nc>
  </rcc>
  <rcc rId="8604" sId="2" numFmtId="4">
    <nc r="I52">
      <v>71.400000000000006</v>
    </nc>
  </rcc>
  <rcc rId="8605" sId="2" numFmtId="4">
    <nc r="I45">
      <v>67.209999999999994</v>
    </nc>
  </rcc>
  <rcc rId="8606" sId="2" numFmtId="4">
    <nc r="I47">
      <v>100.8</v>
    </nc>
  </rcc>
  <rcc rId="8607" sId="2" numFmtId="4">
    <nc r="I48">
      <v>70.349999999999994</v>
    </nc>
  </rcc>
  <rcc rId="8608" sId="2" numFmtId="4">
    <nc r="I49">
      <v>69.3</v>
    </nc>
  </rcc>
  <rcc rId="8609" sId="2" numFmtId="4">
    <nc r="I50">
      <v>69.3</v>
    </nc>
  </rcc>
  <rcc rId="8610" sId="2" numFmtId="4">
    <nc r="I51">
      <v>69.3</v>
    </nc>
  </rcc>
  <rcc rId="8611" sId="2" numFmtId="4">
    <nc r="I88">
      <v>69.3</v>
    </nc>
  </rcc>
  <rcc rId="8612" sId="2" numFmtId="4">
    <nc r="I111">
      <v>77.7</v>
    </nc>
  </rcc>
  <rcc rId="8613" sId="2" numFmtId="4">
    <nc r="I93">
      <v>70.349999999999994</v>
    </nc>
  </rcc>
  <rcc rId="8614" sId="2" numFmtId="4">
    <nc r="I69">
      <v>71.400000000000006</v>
    </nc>
  </rcc>
  <rcc rId="8615" sId="2" numFmtId="4">
    <nc r="I68">
      <v>71.400000000000006</v>
    </nc>
  </rcc>
  <rcc rId="8616" sId="2" numFmtId="4">
    <nc r="I94">
      <v>82.95</v>
    </nc>
  </rcc>
  <rcc rId="8617" sId="2" numFmtId="4">
    <nc r="I95">
      <v>100.8</v>
    </nc>
  </rcc>
  <rcc rId="8618" sId="2" numFmtId="4">
    <nc r="I112">
      <v>84</v>
    </nc>
  </rcc>
  <rcc rId="8619" sId="2" numFmtId="4">
    <nc r="I76">
      <v>66.150000000000006</v>
    </nc>
  </rcc>
  <rcc rId="8620" sId="2" numFmtId="4">
    <nc r="I77">
      <v>65.099999999999994</v>
    </nc>
  </rcc>
  <rcc rId="8621" sId="2" numFmtId="4">
    <nc r="I75">
      <v>64.05</v>
    </nc>
  </rcc>
  <rcc rId="8622" sId="2" numFmtId="4">
    <nc r="I78">
      <v>64.05</v>
    </nc>
  </rcc>
  <rcc rId="8623" sId="2" numFmtId="4">
    <nc r="I79">
      <v>63</v>
    </nc>
  </rcc>
  <rcc rId="8624" sId="2" numFmtId="4">
    <nc r="I80">
      <v>66.150000000000006</v>
    </nc>
  </rcc>
  <rcc rId="8625" sId="2" numFmtId="4">
    <nc r="I81">
      <v>96.6</v>
    </nc>
  </rcc>
  <rcc rId="8626" sId="2" numFmtId="4">
    <nc r="I82">
      <v>89.25</v>
    </nc>
  </rcc>
  <rcc rId="8627" sId="2" numFmtId="4">
    <nc r="I83">
      <v>90.3</v>
    </nc>
  </rcc>
  <rcc rId="8628" sId="2" numFmtId="4">
    <nc r="I84">
      <v>90.3</v>
    </nc>
  </rcc>
  <rcc rId="8629" sId="2" numFmtId="4">
    <nc r="I85">
      <v>138.6</v>
    </nc>
  </rcc>
  <rcc rId="8630" sId="2" numFmtId="4">
    <nc r="I86">
      <v>84</v>
    </nc>
  </rcc>
  <rcc rId="8631" sId="2" numFmtId="4">
    <nc r="I87">
      <v>86.1</v>
    </nc>
  </rcc>
  <rcc rId="8632" sId="2" numFmtId="4">
    <nc r="I89">
      <v>86.1</v>
    </nc>
  </rcc>
  <rcc rId="8633" sId="2" numFmtId="4">
    <nc r="I91">
      <v>66.150000000000006</v>
    </nc>
  </rcc>
  <rcc rId="8634" sId="2" numFmtId="4">
    <nc r="I92">
      <v>64.05</v>
    </nc>
  </rcc>
  <rcc rId="8635" sId="2" numFmtId="4">
    <nc r="I90">
      <v>63</v>
    </nc>
  </rcc>
  <rcc rId="8636" sId="2" numFmtId="4">
    <nc r="I8">
      <v>63</v>
    </nc>
  </rcc>
  <rcc rId="8637" sId="2" numFmtId="4">
    <nc r="I9">
      <v>329.48</v>
    </nc>
  </rcc>
  <rcc rId="8638" sId="2" numFmtId="4">
    <nc r="I10">
      <v>280.32</v>
    </nc>
  </rcc>
  <rcc rId="8639" sId="2" numFmtId="4">
    <nc r="I11">
      <v>247.92</v>
    </nc>
  </rcc>
  <rcc rId="8640" sId="2" numFmtId="4">
    <nc r="I7">
      <v>247.92</v>
    </nc>
  </rcc>
  <rcc rId="8641" sId="2" numFmtId="4">
    <nc r="I96">
      <v>378.62</v>
    </nc>
  </rcc>
  <rcc rId="8642" sId="2" numFmtId="4">
    <nc r="I97">
      <v>150.47</v>
    </nc>
  </rcc>
  <rcc rId="8643" sId="2" numFmtId="4">
    <nc r="I99">
      <v>133.97</v>
    </nc>
  </rcc>
  <rcc rId="8644" sId="2" numFmtId="4">
    <nc r="I100">
      <v>73.510000000000005</v>
    </nc>
  </rcc>
  <rcc rId="8645" sId="2" numFmtId="4">
    <nc r="I101">
      <v>71.45</v>
    </nc>
  </rcc>
  <rcc rId="8646" sId="2" numFmtId="4">
    <nc r="I102">
      <v>62.99</v>
    </nc>
  </rcc>
  <rcc rId="8647" sId="2" numFmtId="4">
    <nc r="I103">
      <v>63.25</v>
    </nc>
  </rcc>
  <rcc rId="8648" sId="2" numFmtId="4">
    <nc r="I104">
      <v>109.41</v>
    </nc>
  </rcc>
  <rcc rId="8649" sId="2" numFmtId="4">
    <nc r="I105">
      <v>284.45</v>
    </nc>
  </rcc>
  <rcc rId="8650" sId="2" numFmtId="4">
    <nc r="I106">
      <v>109.41</v>
    </nc>
  </rcc>
  <rcc rId="8651" sId="2" numFmtId="4">
    <nc r="I107">
      <v>72.47</v>
    </nc>
  </rcc>
  <rcc rId="8652" sId="2" numFmtId="4">
    <nc r="I108">
      <v>72.78</v>
    </nc>
  </rcc>
  <rcc rId="8653" sId="2" numFmtId="4">
    <nc r="I109">
      <v>158.66</v>
    </nc>
  </rcc>
  <rcc rId="8654" sId="2" numFmtId="4">
    <nc r="I110">
      <v>371.91</v>
    </nc>
  </rcc>
  <rcc rId="8655" sId="2" numFmtId="4">
    <nc r="I98">
      <v>63.5</v>
    </nc>
  </rcc>
  <rcc rId="8656" sId="2">
    <oc r="J13">
      <f>H13*G13</f>
    </oc>
    <nc r="J13">
      <f>G13*I13</f>
    </nc>
  </rcc>
  <rcc rId="8657" sId="2">
    <oc r="J12">
      <f>H12*G12</f>
    </oc>
    <nc r="J12">
      <f>G12*I12</f>
    </nc>
  </rcc>
  <rcc rId="8658" sId="2">
    <oc r="J14">
      <f>H14*G14</f>
    </oc>
    <nc r="J14">
      <f>G14*I14</f>
    </nc>
  </rcc>
  <rcc rId="8659" sId="2">
    <oc r="J16">
      <f>H16*G16</f>
    </oc>
    <nc r="J16">
      <f>G16*I16</f>
    </nc>
  </rcc>
  <rcc rId="8660" sId="2">
    <oc r="J20">
      <f>H20*G20</f>
    </oc>
    <nc r="J20">
      <f>G20*I20</f>
    </nc>
  </rcc>
  <rcc rId="8661" sId="2">
    <oc r="J21">
      <f>H21*G21</f>
    </oc>
    <nc r="J21">
      <f>G21*I21</f>
    </nc>
  </rcc>
  <rcc rId="8662" sId="2">
    <oc r="J29">
      <f>H29*G29</f>
    </oc>
    <nc r="J29">
      <f>G29*I29</f>
    </nc>
  </rcc>
  <rcc rId="8663" sId="2">
    <oc r="J30">
      <f>H30*G30</f>
    </oc>
    <nc r="J30">
      <f>G30*I30</f>
    </nc>
  </rcc>
  <rcc rId="8664" sId="2">
    <oc r="J15">
      <f>H15*G15</f>
    </oc>
    <nc r="J15">
      <f>G15*I15</f>
    </nc>
  </rcc>
  <rcc rId="8665" sId="2">
    <oc r="J38">
      <f>H38*G38</f>
    </oc>
    <nc r="J38">
      <f>G38*I38</f>
    </nc>
  </rcc>
  <rcc rId="8666" sId="2">
    <oc r="J17">
      <f>H17*G17</f>
    </oc>
    <nc r="J17">
      <f>G17*I17</f>
    </nc>
  </rcc>
  <rcc rId="8667" sId="2">
    <oc r="J18">
      <f>H18*G18</f>
    </oc>
    <nc r="J18">
      <f>G18*I18</f>
    </nc>
  </rcc>
  <rcc rId="8668" sId="2">
    <oc r="J19">
      <f>H19*G19</f>
    </oc>
    <nc r="J19">
      <f>G19*I19</f>
    </nc>
  </rcc>
  <rcc rId="8669" sId="2">
    <oc r="J22">
      <f>H22*G22</f>
    </oc>
    <nc r="J22">
      <f>G22*I22</f>
    </nc>
  </rcc>
  <rcc rId="8670" sId="2">
    <oc r="J23">
      <f>H23*G23</f>
    </oc>
    <nc r="J23">
      <f>G23*I23</f>
    </nc>
  </rcc>
  <rcc rId="8671" sId="2">
    <oc r="J24">
      <f>H24*G24</f>
    </oc>
    <nc r="J24">
      <f>G24*I24</f>
    </nc>
  </rcc>
  <rcc rId="8672" sId="2">
    <oc r="J25">
      <f>H25*G25</f>
    </oc>
    <nc r="J25">
      <f>G25*I25</f>
    </nc>
  </rcc>
  <rcc rId="8673" sId="2">
    <oc r="J26">
      <f>H26*G26</f>
    </oc>
    <nc r="J26">
      <f>G26*I26</f>
    </nc>
  </rcc>
  <rcc rId="8674" sId="2">
    <oc r="J27">
      <f>H27*G27</f>
    </oc>
    <nc r="J27">
      <f>G27*I27</f>
    </nc>
  </rcc>
  <rcc rId="8675" sId="2">
    <oc r="J28">
      <f>H28*G28</f>
    </oc>
    <nc r="J28">
      <f>G28*I28</f>
    </nc>
  </rcc>
  <rcc rId="8676" sId="2">
    <oc r="J31">
      <f>H31*G31</f>
    </oc>
    <nc r="J31">
      <f>G31*I31</f>
    </nc>
  </rcc>
  <rcc rId="8677" sId="2">
    <oc r="J32">
      <f>H32*G32</f>
    </oc>
    <nc r="J32">
      <f>G32*I32</f>
    </nc>
  </rcc>
  <rcc rId="8678" sId="2">
    <oc r="J33">
      <f>H33*G33</f>
    </oc>
    <nc r="J33">
      <f>G33*I33</f>
    </nc>
  </rcc>
  <rcc rId="8679" sId="2">
    <oc r="J34">
      <f>H34*G34</f>
    </oc>
    <nc r="J34">
      <f>G34*I34</f>
    </nc>
  </rcc>
  <rcc rId="8680" sId="2">
    <oc r="J35">
      <f>H35*G35</f>
    </oc>
    <nc r="J35">
      <f>G35*I35</f>
    </nc>
  </rcc>
  <rcc rId="8681" sId="2">
    <oc r="J36">
      <f>H36*G36</f>
    </oc>
    <nc r="J36">
      <f>G36*I36</f>
    </nc>
  </rcc>
  <rcc rId="8682" sId="2">
    <oc r="J37">
      <f>H37*G37</f>
    </oc>
    <nc r="J37">
      <f>G37*I37</f>
    </nc>
  </rcc>
  <rcc rId="8683" sId="2">
    <oc r="J40">
      <f>H40*G40</f>
    </oc>
    <nc r="J40">
      <f>G40*I40</f>
    </nc>
  </rcc>
  <rcc rId="8684" sId="2">
    <oc r="J41">
      <f>H41*G41</f>
    </oc>
    <nc r="J41">
      <f>G41*I41</f>
    </nc>
  </rcc>
  <rcc rId="8685" sId="2">
    <oc r="J42">
      <f>H42*G42</f>
    </oc>
    <nc r="J42">
      <f>G42*I42</f>
    </nc>
  </rcc>
  <rcc rId="8686" sId="2">
    <oc r="J43">
      <f>H43*G43</f>
    </oc>
    <nc r="J43">
      <f>G43*I43</f>
    </nc>
  </rcc>
  <rcc rId="8687" sId="2">
    <oc r="J57">
      <f>H57*G57</f>
    </oc>
    <nc r="J57">
      <f>G57*I57</f>
    </nc>
  </rcc>
  <rcc rId="8688" sId="2">
    <oc r="J54">
      <f>H54*G54</f>
    </oc>
    <nc r="J54">
      <f>G54*I54</f>
    </nc>
  </rcc>
  <rcc rId="8689" sId="2">
    <oc r="J39">
      <f>H39*G39</f>
    </oc>
    <nc r="J39">
      <f>G39*I39</f>
    </nc>
  </rcc>
  <rcc rId="8690" sId="2">
    <oc r="J55">
      <f>H55*G55</f>
    </oc>
    <nc r="J55">
      <f>G55*I55</f>
    </nc>
  </rcc>
  <rcc rId="8691" sId="2">
    <oc r="J56">
      <f>H56*G56</f>
    </oc>
    <nc r="J56">
      <f>G56*I56</f>
    </nc>
  </rcc>
  <rcc rId="8692" sId="2">
    <oc r="J58">
      <f>H58*G58</f>
    </oc>
    <nc r="J58">
      <f>G58*I58</f>
    </nc>
  </rcc>
  <rcc rId="8693" sId="2">
    <oc r="J59">
      <f>H59*G59</f>
    </oc>
    <nc r="J59">
      <f>G59*I59</f>
    </nc>
  </rcc>
  <rcc rId="8694" sId="2">
    <oc r="J60">
      <f>H60*G60</f>
    </oc>
    <nc r="J60">
      <f>G60*I60</f>
    </nc>
  </rcc>
  <rcc rId="8695" sId="2">
    <oc r="J61">
      <f>H61*G61</f>
    </oc>
    <nc r="J61">
      <f>G61*I61</f>
    </nc>
  </rcc>
  <rcc rId="8696" sId="2">
    <oc r="J46">
      <f>H46*G46</f>
    </oc>
    <nc r="J46">
      <f>G46*I46</f>
    </nc>
  </rcc>
  <rcc rId="8697" sId="2">
    <oc r="J63">
      <f>H63*G63</f>
    </oc>
    <nc r="J63">
      <f>G63*I63</f>
    </nc>
  </rcc>
  <rcc rId="8698" sId="2">
    <oc r="J64">
      <f>H64*G64</f>
    </oc>
    <nc r="J64">
      <f>G64*I64</f>
    </nc>
  </rcc>
  <rcc rId="8699" sId="2">
    <oc r="J65">
      <f>H65*G65</f>
    </oc>
    <nc r="J65">
      <f>G65*I65</f>
    </nc>
  </rcc>
  <rcc rId="8700" sId="2">
    <oc r="J66">
      <f>H66*G66</f>
    </oc>
    <nc r="J66">
      <f>G66*I66</f>
    </nc>
  </rcc>
  <rcc rId="8701" sId="2">
    <oc r="J67">
      <f>H67*G67</f>
    </oc>
    <nc r="J67">
      <f>G67*I67</f>
    </nc>
  </rcc>
  <rcc rId="8702" sId="2">
    <oc r="J70">
      <f>H70*G70</f>
    </oc>
    <nc r="J70">
      <f>G70*I70</f>
    </nc>
  </rcc>
  <rcc rId="8703" sId="2">
    <oc r="J71">
      <f>H71*G71</f>
    </oc>
    <nc r="J71">
      <f>G71*I71</f>
    </nc>
  </rcc>
  <rcc rId="8704" sId="2">
    <oc r="J72">
      <f>H72*G72</f>
    </oc>
    <nc r="J72">
      <f>G72*I72</f>
    </nc>
  </rcc>
  <rcc rId="8705" sId="2">
    <oc r="J73">
      <f>H73*G73</f>
    </oc>
    <nc r="J73">
      <f>G73*I73</f>
    </nc>
  </rcc>
  <rcc rId="8706" sId="2">
    <oc r="J74">
      <f>H74*G74</f>
    </oc>
    <nc r="J74">
      <f>G74*I74</f>
    </nc>
  </rcc>
  <rcc rId="8707" sId="2">
    <oc r="J53">
      <f>H53*G53</f>
    </oc>
    <nc r="J53">
      <f>G53*I53</f>
    </nc>
  </rcc>
  <rcc rId="8708" sId="2">
    <oc r="J62">
      <f>H62*G62</f>
    </oc>
    <nc r="J62">
      <f>G62*I62</f>
    </nc>
  </rcc>
  <rcc rId="8709" sId="2">
    <oc r="J52">
      <f>H52*G52</f>
    </oc>
    <nc r="J52">
      <f>G52*I52</f>
    </nc>
  </rcc>
  <rcc rId="8710" sId="2">
    <oc r="J45">
      <f>H45*G45</f>
    </oc>
    <nc r="J45">
      <f>G45*I45</f>
    </nc>
  </rcc>
  <rcc rId="8711" sId="2">
    <oc r="J47">
      <f>H47*G47</f>
    </oc>
    <nc r="J47">
      <f>G47*I47</f>
    </nc>
  </rcc>
  <rcc rId="8712" sId="2">
    <oc r="J48">
      <f>H48*G48</f>
    </oc>
    <nc r="J48">
      <f>G48*I48</f>
    </nc>
  </rcc>
  <rcc rId="8713" sId="2">
    <oc r="J49">
      <f>H49*G49</f>
    </oc>
    <nc r="J49">
      <f>G49*I49</f>
    </nc>
  </rcc>
  <rcc rId="8714" sId="2">
    <oc r="J50">
      <f>H50*G50</f>
    </oc>
    <nc r="J50">
      <f>G50*I50</f>
    </nc>
  </rcc>
  <rcc rId="8715" sId="2">
    <oc r="J51">
      <f>H51*G51</f>
    </oc>
    <nc r="J51">
      <f>G51*I51</f>
    </nc>
  </rcc>
  <rcc rId="8716" sId="2">
    <oc r="J88">
      <f>H88*G88</f>
    </oc>
    <nc r="J88">
      <f>G88*I88</f>
    </nc>
  </rcc>
  <rcc rId="8717" sId="2">
    <oc r="J111">
      <f>H111*G111</f>
    </oc>
    <nc r="J111">
      <f>G111*I111</f>
    </nc>
  </rcc>
  <rcc rId="8718" sId="2">
    <oc r="J93">
      <f>H93*G93</f>
    </oc>
    <nc r="J93">
      <f>G93*I93</f>
    </nc>
  </rcc>
  <rcc rId="8719" sId="2">
    <oc r="J69">
      <f>H69*G69</f>
    </oc>
    <nc r="J69">
      <f>G69*I69</f>
    </nc>
  </rcc>
  <rcc rId="8720" sId="2">
    <oc r="J68">
      <f>H68*G68</f>
    </oc>
    <nc r="J68">
      <f>G68*I68</f>
    </nc>
  </rcc>
  <rcc rId="8721" sId="2">
    <oc r="J94">
      <f>H94*G94</f>
    </oc>
    <nc r="J94">
      <f>G94*I94</f>
    </nc>
  </rcc>
  <rcc rId="8722" sId="2">
    <oc r="J95">
      <f>H95*G95</f>
    </oc>
    <nc r="J95">
      <f>G95*I95</f>
    </nc>
  </rcc>
  <rcc rId="8723" sId="2">
    <oc r="J112">
      <f>H112*G112</f>
    </oc>
    <nc r="J112">
      <f>G112*I112</f>
    </nc>
  </rcc>
  <rcc rId="8724" sId="2">
    <oc r="J76">
      <f>H76*G76</f>
    </oc>
    <nc r="J76">
      <f>G76*I76</f>
    </nc>
  </rcc>
  <rcc rId="8725" sId="2">
    <oc r="J77">
      <f>H77*G77</f>
    </oc>
    <nc r="J77">
      <f>G77*I77</f>
    </nc>
  </rcc>
  <rcc rId="8726" sId="2">
    <oc r="J75">
      <f>H75*G75</f>
    </oc>
    <nc r="J75">
      <f>G75*I75</f>
    </nc>
  </rcc>
  <rcc rId="8727" sId="2">
    <oc r="J78">
      <f>H78*G78</f>
    </oc>
    <nc r="J78">
      <f>G78*I78</f>
    </nc>
  </rcc>
  <rcc rId="8728" sId="2">
    <oc r="J79">
      <f>H79*G79</f>
    </oc>
    <nc r="J79">
      <f>G79*I79</f>
    </nc>
  </rcc>
  <rcc rId="8729" sId="2">
    <oc r="J80">
      <f>H80*G80</f>
    </oc>
    <nc r="J80">
      <f>G80*I80</f>
    </nc>
  </rcc>
  <rcc rId="8730" sId="2">
    <oc r="J81">
      <f>H81*G81</f>
    </oc>
    <nc r="J81">
      <f>G81*I81</f>
    </nc>
  </rcc>
  <rcc rId="8731" sId="2">
    <oc r="J82">
      <f>H82*G82</f>
    </oc>
    <nc r="J82">
      <f>G82*I82</f>
    </nc>
  </rcc>
  <rcc rId="8732" sId="2">
    <oc r="J83">
      <f>H83*G83</f>
    </oc>
    <nc r="J83">
      <f>G83*I83</f>
    </nc>
  </rcc>
  <rcc rId="8733" sId="2">
    <oc r="J84">
      <f>H84*G84</f>
    </oc>
    <nc r="J84">
      <f>G84*I84</f>
    </nc>
  </rcc>
  <rcc rId="8734" sId="2">
    <oc r="J85">
      <f>H85*G85</f>
    </oc>
    <nc r="J85">
      <f>G85*I85</f>
    </nc>
  </rcc>
  <rcc rId="8735" sId="2">
    <oc r="J86">
      <f>H86*G86</f>
    </oc>
    <nc r="J86">
      <f>G86*I86</f>
    </nc>
  </rcc>
  <rcc rId="8736" sId="2">
    <oc r="J87">
      <f>H87*G87</f>
    </oc>
    <nc r="J87">
      <f>G87*I87</f>
    </nc>
  </rcc>
  <rcc rId="8737" sId="2">
    <oc r="J89">
      <f>H89*G89</f>
    </oc>
    <nc r="J89">
      <f>G89*I89</f>
    </nc>
  </rcc>
  <rcc rId="8738" sId="2">
    <oc r="J91">
      <f>H91*G91</f>
    </oc>
    <nc r="J91">
      <f>G91*I91</f>
    </nc>
  </rcc>
  <rcc rId="8739" sId="2">
    <oc r="J92">
      <f>H92*G92</f>
    </oc>
    <nc r="J92">
      <f>G92*I92</f>
    </nc>
  </rcc>
  <rcc rId="8740" sId="2">
    <oc r="J90">
      <f>H90*G90</f>
    </oc>
    <nc r="J90">
      <f>G90*I90</f>
    </nc>
  </rcc>
  <rcc rId="8741" sId="2">
    <oc r="J8">
      <f>H8*G8</f>
    </oc>
    <nc r="J8">
      <f>G8*I8</f>
    </nc>
  </rcc>
  <rcc rId="8742" sId="2">
    <oc r="J9">
      <f>H9*G9</f>
    </oc>
    <nc r="J9">
      <f>G9*I9</f>
    </nc>
  </rcc>
  <rcc rId="8743" sId="2">
    <oc r="J10">
      <f>H10*G10</f>
    </oc>
    <nc r="J10">
      <f>G10*I10</f>
    </nc>
  </rcc>
  <rcc rId="8744" sId="2">
    <oc r="J11">
      <f>H11*G11</f>
    </oc>
    <nc r="J11">
      <f>G11*I11</f>
    </nc>
  </rcc>
  <rcc rId="8745" sId="2">
    <oc r="J7">
      <f>H7*G7</f>
    </oc>
    <nc r="J7">
      <f>G7*I7</f>
    </nc>
  </rcc>
  <rcc rId="8746" sId="2">
    <oc r="J96">
      <f>H96*G96</f>
    </oc>
    <nc r="J96">
      <f>G96*I96</f>
    </nc>
  </rcc>
  <rcc rId="8747" sId="2">
    <oc r="J97">
      <f>H97*G97</f>
    </oc>
    <nc r="J97">
      <f>G97*I97</f>
    </nc>
  </rcc>
  <rcc rId="8748" sId="2">
    <oc r="J99">
      <f>H99*G99</f>
    </oc>
    <nc r="J99">
      <f>G99*I99</f>
    </nc>
  </rcc>
  <rcc rId="8749" sId="2">
    <oc r="J100">
      <f>H100*G100</f>
    </oc>
    <nc r="J100">
      <f>G100*I100</f>
    </nc>
  </rcc>
  <rcc rId="8750" sId="2">
    <oc r="J101">
      <f>H101*G101</f>
    </oc>
    <nc r="J101">
      <f>G101*I101</f>
    </nc>
  </rcc>
  <rcc rId="8751" sId="2">
    <oc r="J102">
      <f>H102*G102</f>
    </oc>
    <nc r="J102">
      <f>G102*I102</f>
    </nc>
  </rcc>
  <rcc rId="8752" sId="2">
    <oc r="J103">
      <f>H103*G103</f>
    </oc>
    <nc r="J103">
      <f>G103*I103</f>
    </nc>
  </rcc>
  <rcc rId="8753" sId="2">
    <oc r="J104">
      <f>H104*G104</f>
    </oc>
    <nc r="J104">
      <f>G104*I104</f>
    </nc>
  </rcc>
  <rcc rId="8754" sId="2">
    <oc r="J105">
      <f>H105*G105</f>
    </oc>
    <nc r="J105">
      <f>G105*I105</f>
    </nc>
  </rcc>
  <rcc rId="8755" sId="2">
    <oc r="J106">
      <f>H106*G106</f>
    </oc>
    <nc r="J106">
      <f>G106*I106</f>
    </nc>
  </rcc>
  <rcc rId="8756" sId="2">
    <oc r="J107">
      <f>H107*G107</f>
    </oc>
    <nc r="J107">
      <f>G107*I107</f>
    </nc>
  </rcc>
  <rcc rId="8757" sId="2">
    <oc r="J108">
      <f>H108*G108</f>
    </oc>
    <nc r="J108">
      <f>G108*I108</f>
    </nc>
  </rcc>
  <rcc rId="8758" sId="2">
    <oc r="J109">
      <f>H109*G109</f>
    </oc>
    <nc r="J109">
      <f>G109*I109</f>
    </nc>
  </rcc>
  <rcc rId="8759" sId="2">
    <oc r="J110">
      <f>H110*G110</f>
    </oc>
    <nc r="J110">
      <f>G110*I110</f>
    </nc>
  </rcc>
  <rcc rId="8760" sId="2">
    <oc r="J98">
      <f>H98*G98</f>
    </oc>
    <nc r="J98">
      <f>G98*I98</f>
    </nc>
  </rcc>
  <rcc rId="8761" sId="2">
    <oc r="K12">
      <f>J12*1.2</f>
    </oc>
    <nc r="K12">
      <f>J12*1.2</f>
    </nc>
  </rcc>
  <rcc rId="8762" sId="2">
    <oc r="K14">
      <f>J14*1.2</f>
    </oc>
    <nc r="K14">
      <f>J14*1.2</f>
    </nc>
  </rcc>
  <rcc rId="8763" sId="2">
    <oc r="K16">
      <f>J16*1.2</f>
    </oc>
    <nc r="K16">
      <f>J16*1.2</f>
    </nc>
  </rcc>
  <rcc rId="8764" sId="2">
    <oc r="K20">
      <f>J20*1.2</f>
    </oc>
    <nc r="K20">
      <f>J20*1.2</f>
    </nc>
  </rcc>
  <rcc rId="8765" sId="2">
    <oc r="K21">
      <f>J21*1.2</f>
    </oc>
    <nc r="K21">
      <f>J21*1.2</f>
    </nc>
  </rcc>
  <rcc rId="8766" sId="2">
    <oc r="K29">
      <f>J29*1.2</f>
    </oc>
    <nc r="K29">
      <f>J29*1.2</f>
    </nc>
  </rcc>
  <rcc rId="8767" sId="2">
    <oc r="K30">
      <f>J30*1.2</f>
    </oc>
    <nc r="K30">
      <f>J30*1.2</f>
    </nc>
  </rcc>
  <rcc rId="8768" sId="2">
    <oc r="K15">
      <f>J15*1.2</f>
    </oc>
    <nc r="K15">
      <f>J15*1.2</f>
    </nc>
  </rcc>
  <rcc rId="8769" sId="2">
    <oc r="K38">
      <f>J38*1.2</f>
    </oc>
    <nc r="K38">
      <f>J38*1.2</f>
    </nc>
  </rcc>
  <rcc rId="8770" sId="2">
    <oc r="K17">
      <f>J17*1.2</f>
    </oc>
    <nc r="K17">
      <f>J17*1.2</f>
    </nc>
  </rcc>
  <rcc rId="8771" sId="2">
    <oc r="K18">
      <f>J18*1.2</f>
    </oc>
    <nc r="K18">
      <f>J18*1.2</f>
    </nc>
  </rcc>
  <rcc rId="8772" sId="2">
    <oc r="K19">
      <f>J19*1.2</f>
    </oc>
    <nc r="K19">
      <f>J19*1.2</f>
    </nc>
  </rcc>
  <rcc rId="8773" sId="2">
    <oc r="K22">
      <f>J22*1.2</f>
    </oc>
    <nc r="K22">
      <f>J22*1.2</f>
    </nc>
  </rcc>
  <rcc rId="8774" sId="2">
    <oc r="K23">
      <f>J23*1.2</f>
    </oc>
    <nc r="K23">
      <f>J23*1.2</f>
    </nc>
  </rcc>
  <rcc rId="8775" sId="2">
    <oc r="K24">
      <f>J24*1.2</f>
    </oc>
    <nc r="K24">
      <f>J24*1.2</f>
    </nc>
  </rcc>
  <rcc rId="8776" sId="2">
    <oc r="K25">
      <f>J25*1.2</f>
    </oc>
    <nc r="K25">
      <f>J25*1.2</f>
    </nc>
  </rcc>
  <rcc rId="8777" sId="2">
    <oc r="K26">
      <f>J26*1.2</f>
    </oc>
    <nc r="K26">
      <f>J26*1.2</f>
    </nc>
  </rcc>
  <rcc rId="8778" sId="2">
    <oc r="K27">
      <f>J27*1.2</f>
    </oc>
    <nc r="K27">
      <f>J27*1.2</f>
    </nc>
  </rcc>
  <rcc rId="8779" sId="2">
    <oc r="K28">
      <f>J28*1.2</f>
    </oc>
    <nc r="K28">
      <f>J28*1.2</f>
    </nc>
  </rcc>
  <rcc rId="8780" sId="2">
    <oc r="K31">
      <f>J31*1.2</f>
    </oc>
    <nc r="K31">
      <f>J31*1.2</f>
    </nc>
  </rcc>
  <rcc rId="8781" sId="2">
    <oc r="K32">
      <f>J32*1.2</f>
    </oc>
    <nc r="K32">
      <f>J32*1.2</f>
    </nc>
  </rcc>
  <rcc rId="8782" sId="2">
    <oc r="K33">
      <f>J33*1.2</f>
    </oc>
    <nc r="K33">
      <f>J33*1.2</f>
    </nc>
  </rcc>
  <rcc rId="8783" sId="2">
    <oc r="K34">
      <f>J34*1.2</f>
    </oc>
    <nc r="K34">
      <f>J34*1.2</f>
    </nc>
  </rcc>
  <rcc rId="8784" sId="2">
    <oc r="K35">
      <f>J35*1.2</f>
    </oc>
    <nc r="K35">
      <f>J35*1.2</f>
    </nc>
  </rcc>
  <rcc rId="8785" sId="2">
    <oc r="K36">
      <f>J36*1.2</f>
    </oc>
    <nc r="K36">
      <f>J36*1.2</f>
    </nc>
  </rcc>
  <rcc rId="8786" sId="2">
    <oc r="K37">
      <f>J37*1.2</f>
    </oc>
    <nc r="K37">
      <f>J37*1.2</f>
    </nc>
  </rcc>
  <rcc rId="8787" sId="2">
    <oc r="K40">
      <f>J40*1.2</f>
    </oc>
    <nc r="K40">
      <f>J40*1.2</f>
    </nc>
  </rcc>
  <rcc rId="8788" sId="2">
    <oc r="K41">
      <f>J41*1.2</f>
    </oc>
    <nc r="K41">
      <f>J41*1.2</f>
    </nc>
  </rcc>
  <rcc rId="8789" sId="2">
    <oc r="K42">
      <f>J42*1.2</f>
    </oc>
    <nc r="K42">
      <f>J42*1.2</f>
    </nc>
  </rcc>
  <rcc rId="8790" sId="2">
    <oc r="K43">
      <f>J43*1.2</f>
    </oc>
    <nc r="K43">
      <f>J43*1.2</f>
    </nc>
  </rcc>
  <rcc rId="8791" sId="2">
    <oc r="K57">
      <f>J57*1.2</f>
    </oc>
    <nc r="K57">
      <f>J57*1.2</f>
    </nc>
  </rcc>
  <rcc rId="8792" sId="2">
    <oc r="K54">
      <f>J54*1.2</f>
    </oc>
    <nc r="K54">
      <f>J54*1.2</f>
    </nc>
  </rcc>
  <rcc rId="8793" sId="2">
    <oc r="K39">
      <f>J39*1.2</f>
    </oc>
    <nc r="K39">
      <f>J39*1.2</f>
    </nc>
  </rcc>
  <rcc rId="8794" sId="2">
    <oc r="K55">
      <f>J55*1.2</f>
    </oc>
    <nc r="K55">
      <f>J55*1.2</f>
    </nc>
  </rcc>
  <rcc rId="8795" sId="2">
    <oc r="K56">
      <f>J56*1.2</f>
    </oc>
    <nc r="K56">
      <f>J56*1.2</f>
    </nc>
  </rcc>
  <rcc rId="8796" sId="2">
    <oc r="K58">
      <f>J58*1.2</f>
    </oc>
    <nc r="K58">
      <f>J58*1.2</f>
    </nc>
  </rcc>
  <rcc rId="8797" sId="2">
    <oc r="K59">
      <f>J59*1.2</f>
    </oc>
    <nc r="K59">
      <f>J59*1.2</f>
    </nc>
  </rcc>
  <rcc rId="8798" sId="2">
    <oc r="K60">
      <f>J60*1.2</f>
    </oc>
    <nc r="K60">
      <f>J60*1.2</f>
    </nc>
  </rcc>
  <rcc rId="8799" sId="2">
    <oc r="K61">
      <f>J61*1.2</f>
    </oc>
    <nc r="K61">
      <f>J61*1.2</f>
    </nc>
  </rcc>
  <rcc rId="8800" sId="2">
    <oc r="K46">
      <f>J46*1.2</f>
    </oc>
    <nc r="K46">
      <f>J46*1.2</f>
    </nc>
  </rcc>
  <rcc rId="8801" sId="2">
    <oc r="K63">
      <f>J63*1.2</f>
    </oc>
    <nc r="K63">
      <f>J63*1.2</f>
    </nc>
  </rcc>
  <rcc rId="8802" sId="2">
    <oc r="K64">
      <f>J64*1.2</f>
    </oc>
    <nc r="K64">
      <f>J64*1.2</f>
    </nc>
  </rcc>
  <rcc rId="8803" sId="2">
    <oc r="K65">
      <f>J65*1.2</f>
    </oc>
    <nc r="K65">
      <f>J65*1.2</f>
    </nc>
  </rcc>
  <rcc rId="8804" sId="2">
    <oc r="K66">
      <f>J66*1.2</f>
    </oc>
    <nc r="K66">
      <f>J66*1.2</f>
    </nc>
  </rcc>
  <rcc rId="8805" sId="2">
    <oc r="K67">
      <f>J67*1.2</f>
    </oc>
    <nc r="K67">
      <f>J67*1.2</f>
    </nc>
  </rcc>
  <rcc rId="8806" sId="2">
    <oc r="K70">
      <f>J70*1.2</f>
    </oc>
    <nc r="K70">
      <f>J70*1.2</f>
    </nc>
  </rcc>
  <rcc rId="8807" sId="2">
    <oc r="K71">
      <f>J71*1.2</f>
    </oc>
    <nc r="K71">
      <f>J71*1.2</f>
    </nc>
  </rcc>
  <rcc rId="8808" sId="2">
    <oc r="K72">
      <f>J72*1.2</f>
    </oc>
    <nc r="K72">
      <f>J72*1.2</f>
    </nc>
  </rcc>
  <rcc rId="8809" sId="2">
    <oc r="K73">
      <f>J73*1.2</f>
    </oc>
    <nc r="K73">
      <f>J73*1.2</f>
    </nc>
  </rcc>
  <rcc rId="8810" sId="2">
    <oc r="K74">
      <f>J74*1.2</f>
    </oc>
    <nc r="K74">
      <f>J74*1.2</f>
    </nc>
  </rcc>
  <rcc rId="8811" sId="2">
    <oc r="K53">
      <f>J53*1.2</f>
    </oc>
    <nc r="K53">
      <f>J53*1.2</f>
    </nc>
  </rcc>
  <rcc rId="8812" sId="2">
    <oc r="K62">
      <f>J62*1.2</f>
    </oc>
    <nc r="K62">
      <f>J62*1.2</f>
    </nc>
  </rcc>
  <rcc rId="8813" sId="2">
    <oc r="K52">
      <f>J52*1.2</f>
    </oc>
    <nc r="K52">
      <f>J52*1.2</f>
    </nc>
  </rcc>
  <rcc rId="8814" sId="2">
    <oc r="K45">
      <f>J45*1.2</f>
    </oc>
    <nc r="K45">
      <f>J45*1.2</f>
    </nc>
  </rcc>
  <rcc rId="8815" sId="2">
    <oc r="K47">
      <f>J47*1.2</f>
    </oc>
    <nc r="K47">
      <f>J47*1.2</f>
    </nc>
  </rcc>
  <rcc rId="8816" sId="2">
    <oc r="K48">
      <f>J48*1.2</f>
    </oc>
    <nc r="K48">
      <f>J48*1.2</f>
    </nc>
  </rcc>
  <rcc rId="8817" sId="2">
    <oc r="K49">
      <f>J49*1.2</f>
    </oc>
    <nc r="K49">
      <f>J49*1.2</f>
    </nc>
  </rcc>
  <rcc rId="8818" sId="2">
    <oc r="K50">
      <f>J50*1.2</f>
    </oc>
    <nc r="K50">
      <f>J50*1.2</f>
    </nc>
  </rcc>
  <rcc rId="8819" sId="2">
    <oc r="K51">
      <f>J51*1.2</f>
    </oc>
    <nc r="K51">
      <f>J51*1.2</f>
    </nc>
  </rcc>
  <rcc rId="8820" sId="2">
    <oc r="K88">
      <f>J88*1.2</f>
    </oc>
    <nc r="K88">
      <f>J88*1.2</f>
    </nc>
  </rcc>
  <rcc rId="8821" sId="2">
    <oc r="K111">
      <f>J111*1.2</f>
    </oc>
    <nc r="K111">
      <f>J111*1.2</f>
    </nc>
  </rcc>
  <rcc rId="8822" sId="2">
    <oc r="K93">
      <f>J93*1.2</f>
    </oc>
    <nc r="K93">
      <f>J93*1.2</f>
    </nc>
  </rcc>
  <rcc rId="8823" sId="2">
    <oc r="K69">
      <f>J69*1.2</f>
    </oc>
    <nc r="K69">
      <f>J69*1.2</f>
    </nc>
  </rcc>
  <rcc rId="8824" sId="2">
    <oc r="K68">
      <f>J68*1.2</f>
    </oc>
    <nc r="K68">
      <f>J68*1.2</f>
    </nc>
  </rcc>
  <rcc rId="8825" sId="2">
    <oc r="K94">
      <f>J94*1.2</f>
    </oc>
    <nc r="K94">
      <f>J94*1.2</f>
    </nc>
  </rcc>
  <rcc rId="8826" sId="2">
    <oc r="K95">
      <f>J95*1.2</f>
    </oc>
    <nc r="K95">
      <f>J95*1.2</f>
    </nc>
  </rcc>
  <rcc rId="8827" sId="2">
    <oc r="K112">
      <f>J112*1.2</f>
    </oc>
    <nc r="K112">
      <f>J112*1.2</f>
    </nc>
  </rcc>
  <rcc rId="8828" sId="2">
    <oc r="K76">
      <f>J76*1.2</f>
    </oc>
    <nc r="K76">
      <f>J76*1.2</f>
    </nc>
  </rcc>
  <rcc rId="8829" sId="2">
    <oc r="K77">
      <f>J77*1.2</f>
    </oc>
    <nc r="K77">
      <f>J77*1.2</f>
    </nc>
  </rcc>
  <rcc rId="8830" sId="2">
    <oc r="K75">
      <f>J75*1.2</f>
    </oc>
    <nc r="K75">
      <f>J75*1.2</f>
    </nc>
  </rcc>
  <rcc rId="8831" sId="2">
    <oc r="K78">
      <f>J78*1.2</f>
    </oc>
    <nc r="K78">
      <f>J78*1.2</f>
    </nc>
  </rcc>
  <rcc rId="8832" sId="2">
    <oc r="K79">
      <f>J79*1.2</f>
    </oc>
    <nc r="K79">
      <f>J79*1.2</f>
    </nc>
  </rcc>
  <rcc rId="8833" sId="2">
    <oc r="K80">
      <f>J80*1.2</f>
    </oc>
    <nc r="K80">
      <f>J80*1.2</f>
    </nc>
  </rcc>
  <rcc rId="8834" sId="2">
    <oc r="K81">
      <f>J81*1.2</f>
    </oc>
    <nc r="K81">
      <f>J81*1.2</f>
    </nc>
  </rcc>
  <rcc rId="8835" sId="2">
    <oc r="K82">
      <f>J82*1.2</f>
    </oc>
    <nc r="K82">
      <f>J82*1.2</f>
    </nc>
  </rcc>
  <rcc rId="8836" sId="2">
    <oc r="K83">
      <f>J83*1.2</f>
    </oc>
    <nc r="K83">
      <f>J83*1.2</f>
    </nc>
  </rcc>
  <rcc rId="8837" sId="2">
    <oc r="K84">
      <f>J84*1.2</f>
    </oc>
    <nc r="K84">
      <f>J84*1.2</f>
    </nc>
  </rcc>
  <rcc rId="8838" sId="2">
    <oc r="K85">
      <f>J85*1.2</f>
    </oc>
    <nc r="K85">
      <f>J85*1.2</f>
    </nc>
  </rcc>
  <rcc rId="8839" sId="2">
    <oc r="K86">
      <f>J86*1.2</f>
    </oc>
    <nc r="K86">
      <f>J86*1.2</f>
    </nc>
  </rcc>
  <rcc rId="8840" sId="2">
    <oc r="K87">
      <f>J87*1.2</f>
    </oc>
    <nc r="K87">
      <f>J87*1.2</f>
    </nc>
  </rcc>
  <rcc rId="8841" sId="2">
    <oc r="K89">
      <f>J89*1.2</f>
    </oc>
    <nc r="K89">
      <f>J89*1.2</f>
    </nc>
  </rcc>
  <rcc rId="8842" sId="2">
    <oc r="K91">
      <f>J91*1.2</f>
    </oc>
    <nc r="K91">
      <f>J91*1.2</f>
    </nc>
  </rcc>
  <rcc rId="8843" sId="2">
    <oc r="K92">
      <f>J92*1.2</f>
    </oc>
    <nc r="K92">
      <f>J92*1.2</f>
    </nc>
  </rcc>
  <rcc rId="8844" sId="2">
    <oc r="K90">
      <f>J90*1.2</f>
    </oc>
    <nc r="K90">
      <f>J90*1.2</f>
    </nc>
  </rcc>
  <rcc rId="8845" sId="2">
    <oc r="K8">
      <f>J8*1.2</f>
    </oc>
    <nc r="K8">
      <f>J8*1.2</f>
    </nc>
  </rcc>
  <rcc rId="8846" sId="2">
    <oc r="K9">
      <f>J9*1.2</f>
    </oc>
    <nc r="K9">
      <f>J9*1.2</f>
    </nc>
  </rcc>
  <rcc rId="8847" sId="2">
    <oc r="K10">
      <f>J10*1.2</f>
    </oc>
    <nc r="K10">
      <f>J10*1.2</f>
    </nc>
  </rcc>
  <rcc rId="8848" sId="2">
    <oc r="K11">
      <f>J11*1.2</f>
    </oc>
    <nc r="K11">
      <f>J11*1.2</f>
    </nc>
  </rcc>
  <rcc rId="8849" sId="2">
    <oc r="K7">
      <f>J7*1.2</f>
    </oc>
    <nc r="K7">
      <f>J7*1.2</f>
    </nc>
  </rcc>
  <rcc rId="8850" sId="2">
    <oc r="K96">
      <f>J96*1.2</f>
    </oc>
    <nc r="K96">
      <f>J96*1.2</f>
    </nc>
  </rcc>
  <rcc rId="8851" sId="2">
    <oc r="K97">
      <f>J97*1.2</f>
    </oc>
    <nc r="K97">
      <f>J97*1.2</f>
    </nc>
  </rcc>
  <rcc rId="8852" sId="2">
    <oc r="K99">
      <f>J99*1.2</f>
    </oc>
    <nc r="K99">
      <f>J99*1.2</f>
    </nc>
  </rcc>
  <rcc rId="8853" sId="2">
    <oc r="K100">
      <f>J100*1.2</f>
    </oc>
    <nc r="K100">
      <f>J100*1.2</f>
    </nc>
  </rcc>
  <rcc rId="8854" sId="2">
    <oc r="K101">
      <f>J101*1.2</f>
    </oc>
    <nc r="K101">
      <f>J101*1.2</f>
    </nc>
  </rcc>
  <rcc rId="8855" sId="2">
    <oc r="K102">
      <f>J102*1.2</f>
    </oc>
    <nc r="K102">
      <f>J102*1.2</f>
    </nc>
  </rcc>
  <rcc rId="8856" sId="2">
    <oc r="K103">
      <f>J103*1.2</f>
    </oc>
    <nc r="K103">
      <f>J103*1.2</f>
    </nc>
  </rcc>
  <rcc rId="8857" sId="2">
    <oc r="K104">
      <f>J104*1.2</f>
    </oc>
    <nc r="K104">
      <f>J104*1.2</f>
    </nc>
  </rcc>
  <rcc rId="8858" sId="2">
    <oc r="K105">
      <f>J105*1.2</f>
    </oc>
    <nc r="K105">
      <f>J105*1.2</f>
    </nc>
  </rcc>
  <rcc rId="8859" sId="2">
    <oc r="K106">
      <f>J106*1.2</f>
    </oc>
    <nc r="K106">
      <f>J106*1.2</f>
    </nc>
  </rcc>
  <rcc rId="8860" sId="2">
    <oc r="K107">
      <f>J107*1.2</f>
    </oc>
    <nc r="K107">
      <f>J107*1.2</f>
    </nc>
  </rcc>
  <rcc rId="8861" sId="2">
    <oc r="K108">
      <f>J108*1.2</f>
    </oc>
    <nc r="K108">
      <f>J108*1.2</f>
    </nc>
  </rcc>
  <rcc rId="8862" sId="2">
    <oc r="K109">
      <f>J109*1.2</f>
    </oc>
    <nc r="K109">
      <f>J109*1.2</f>
    </nc>
  </rcc>
  <rcc rId="8863" sId="2">
    <oc r="K110">
      <f>J110*1.2</f>
    </oc>
    <nc r="K110">
      <f>J110*1.2</f>
    </nc>
  </rcc>
  <rcc rId="8864" sId="2">
    <oc r="K98">
      <f>J98*1.2</f>
    </oc>
    <nc r="K98">
      <f>J98*1.2</f>
    </nc>
  </rcc>
  <rcc rId="8865" sId="2">
    <oc r="J44">
      <f>SUM(J1048515:J43)</f>
    </oc>
    <nc r="J44">
      <f>SUM(J1048515:J43)</f>
    </nc>
  </rcc>
  <rcc rId="8866" sId="2">
    <oc r="K44">
      <f>SUM(K1048515:K43)</f>
    </oc>
    <nc r="K44">
      <f>SUM(K1048515:K43)</f>
    </nc>
  </rcc>
  <rrc rId="8867" sId="2" ref="H1:H1048576" action="deleteCol">
    <undo index="0" exp="ref" v="1" dr="H111" r="L111" sId="2"/>
    <undo index="0" exp="ref" v="1" dr="H110" r="L110" sId="2"/>
    <undo index="0" exp="ref" v="1" dr="H109" r="L109" sId="2"/>
    <undo index="0" exp="ref" v="1" dr="H108" r="L108" sId="2"/>
    <undo index="0" exp="ref" v="1" dr="H107" r="L107" sId="2"/>
    <undo index="0" exp="ref" v="1" dr="H106" r="L106" sId="2"/>
    <undo index="0" exp="ref" v="1" dr="H105" r="L105" sId="2"/>
    <undo index="0" exp="ref" v="1" dr="H104" r="L104" sId="2"/>
    <undo index="0" exp="ref" v="1" dr="H103" r="L103" sId="2"/>
    <undo index="0" exp="ref" v="1" dr="H102" r="L102" sId="2"/>
    <undo index="0" exp="ref" v="1" dr="H101" r="L101" sId="2"/>
    <undo index="0" exp="ref" v="1" dr="H100" r="L100" sId="2"/>
    <undo index="0" exp="ref" v="1" dr="H99" r="L99" sId="2"/>
    <undo index="0" exp="ref" v="1" dr="H98" r="L98" sId="2"/>
    <undo index="0" exp="ref" v="1" dr="H97" r="L97" sId="2"/>
    <undo index="0" exp="ref" v="1" dr="H96" r="L96" sId="2"/>
    <undo index="0" exp="ref" v="1" dr="H95" r="L95" sId="2"/>
    <undo index="0" exp="ref" v="1" dr="H94" r="L94" sId="2"/>
    <undo index="0" exp="ref" v="1" dr="H93" r="L93" sId="2"/>
    <undo index="0" exp="ref" v="1" dr="H92" r="L92" sId="2"/>
    <undo index="0" exp="ref" v="1" dr="H91" r="L91" sId="2"/>
    <undo index="0" exp="ref" v="1" dr="H90" r="L90" sId="2"/>
    <undo index="0" exp="ref" v="1" dr="H89" r="L89" sId="2"/>
    <undo index="0" exp="ref" v="1" dr="H88" r="L88" sId="2"/>
    <undo index="0" exp="ref" v="1" dr="H87" r="L87" sId="2"/>
    <undo index="0" exp="ref" v="1" dr="H86" r="L86" sId="2"/>
    <undo index="0" exp="ref" v="1" dr="H85" r="L85" sId="2"/>
    <undo index="0" exp="ref" v="1" dr="H84" r="L84" sId="2"/>
    <undo index="0" exp="ref" v="1" dr="H83" r="L83" sId="2"/>
    <undo index="0" exp="ref" v="1" dr="H82" r="L82" sId="2"/>
    <undo index="0" exp="ref" v="1" dr="H81" r="L81" sId="2"/>
    <undo index="0" exp="ref" v="1" dr="H80" r="L80" sId="2"/>
    <undo index="0" exp="ref" v="1" dr="H79" r="L79" sId="2"/>
    <undo index="0" exp="ref" v="1" dr="H78" r="L78" sId="2"/>
    <undo index="0" exp="ref" v="1" dr="H77" r="L77" sId="2"/>
    <undo index="0" exp="ref" v="1" dr="H76" r="L76" sId="2"/>
    <undo index="0" exp="ref" v="1" dr="H75" r="L75" sId="2"/>
    <undo index="0" exp="ref" v="1" dr="H74" r="L74" sId="2"/>
    <undo index="0" exp="ref" v="1" dr="H73" r="L73" sId="2"/>
    <undo index="0" exp="ref" v="1" dr="H72" r="L72" sId="2"/>
    <undo index="0" exp="ref" v="1" dr="H71" r="L71" sId="2"/>
    <undo index="0" exp="ref" v="1" dr="H70" r="L70" sId="2"/>
    <undo index="0" exp="ref" v="1" dr="H69" r="L69" sId="2"/>
    <undo index="0" exp="ref" v="1" dr="H68" r="L68" sId="2"/>
    <undo index="0" exp="ref" v="1" dr="H67" r="L67" sId="2"/>
    <undo index="0" exp="ref" v="1" dr="H66" r="L66" sId="2"/>
    <undo index="0" exp="ref" v="1" dr="H65" r="L65" sId="2"/>
    <undo index="0" exp="ref" v="1" dr="H64" r="L64" sId="2"/>
    <undo index="0" exp="ref" v="1" dr="H63" r="L63" sId="2"/>
    <undo index="0" exp="ref" v="1" dr="H62" r="L62" sId="2"/>
    <undo index="0" exp="ref" v="1" dr="H61" r="L61" sId="2"/>
    <undo index="0" exp="ref" v="1" dr="H60" r="L60" sId="2"/>
    <undo index="0" exp="ref" v="1" dr="H59" r="L59" sId="2"/>
    <undo index="0" exp="ref" v="1" dr="H58" r="L58" sId="2"/>
    <undo index="0" exp="ref" v="1" dr="H57" r="L57" sId="2"/>
    <undo index="0" exp="ref" v="1" dr="H56" r="L56" sId="2"/>
    <undo index="0" exp="ref" v="1" dr="H55" r="L55" sId="2"/>
    <undo index="0" exp="ref" v="1" dr="H54" r="L54" sId="2"/>
    <undo index="0" exp="ref" v="1" dr="H53" r="L53" sId="2"/>
    <undo index="0" exp="ref" v="1" dr="H52" r="L52" sId="2"/>
    <undo index="0" exp="ref" v="1" dr="H51" r="L51" sId="2"/>
    <undo index="0" exp="ref" v="1" dr="H50" r="L50" sId="2"/>
    <undo index="0" exp="ref" v="1" dr="H49" r="L49" sId="2"/>
    <undo index="0" exp="ref" v="1" dr="H48" r="L48" sId="2"/>
    <undo index="0" exp="ref" v="1" dr="H47" r="L47" sId="2"/>
    <undo index="0" exp="ref" v="1" dr="H46" r="L46" sId="2"/>
    <undo index="0" exp="ref" v="1" dr="H45" r="L45" sId="2"/>
    <undo index="0" exp="ref" v="1" dr="H44" r="L44" sId="2"/>
    <undo index="0" exp="ref" v="1" dr="H43" r="L43" sId="2"/>
    <undo index="0" exp="ref" v="1" dr="H42" r="L42" sId="2"/>
    <undo index="0" exp="ref" v="1" dr="H41" r="L41" sId="2"/>
    <undo index="0" exp="ref" v="1" dr="H40" r="L40" sId="2"/>
    <undo index="0" exp="ref" v="1" dr="H39" r="L39" sId="2"/>
    <undo index="0" exp="ref" v="1" dr="H38" r="L38" sId="2"/>
    <undo index="0" exp="ref" v="1" dr="H37" r="L37" sId="2"/>
    <undo index="0" exp="ref" v="1" dr="H36" r="L36" sId="2"/>
    <undo index="0" exp="ref" v="1" dr="H35" r="L35" sId="2"/>
    <undo index="0" exp="ref" v="1" dr="H34" r="L34" sId="2"/>
    <undo index="0" exp="ref" v="1" dr="H33" r="L33" sId="2"/>
    <undo index="0" exp="ref" v="1" dr="H32" r="L32" sId="2"/>
    <undo index="0" exp="ref" v="1" dr="H31" r="L31" sId="2"/>
    <undo index="0" exp="ref" v="1" dr="H30" r="L30" sId="2"/>
    <undo index="0" exp="ref" v="1" dr="H29" r="L29" sId="2"/>
    <undo index="0" exp="ref" v="1" dr="H28" r="L28" sId="2"/>
    <undo index="0" exp="ref" v="1" dr="H27" r="L27" sId="2"/>
    <undo index="0" exp="ref" v="1" dr="H26" r="L26" sId="2"/>
    <undo index="0" exp="ref" v="1" dr="H25" r="L25" sId="2"/>
    <undo index="0" exp="ref" v="1" dr="H24" r="L24" sId="2"/>
    <undo index="0" exp="ref" v="1" dr="H23" r="L23" sId="2"/>
    <undo index="0" exp="ref" v="1" dr="H22" r="L22" sId="2"/>
    <undo index="0" exp="ref" v="1" dr="H21" r="L21" sId="2"/>
    <undo index="0" exp="ref" v="1" dr="H20" r="L20" sId="2"/>
    <undo index="0" exp="ref" v="1" dr="H19" r="L19" sId="2"/>
    <undo index="0" exp="ref" v="1" dr="H18" r="L18" sId="2"/>
    <undo index="0" exp="ref" v="1" dr="H17" r="L17" sId="2"/>
    <undo index="0" exp="ref" v="1" dr="H16" r="L16" sId="2"/>
    <undo index="0" exp="ref" v="1" dr="H15" r="L15" sId="2"/>
    <undo index="0" exp="ref" v="1" dr="H14" r="L14" sId="2"/>
    <undo index="0" exp="ref" v="1" dr="H13" r="L13" sId="2"/>
    <undo index="0" exp="ref" v="1" dr="H12" r="L12" sId="2"/>
    <undo index="0" exp="ref" v="1" dr="H11" r="L11" sId="2"/>
    <undo index="0" exp="ref" v="1" dr="H10" r="L10" sId="2"/>
    <undo index="0" exp="ref" v="1" dr="H9" r="L9" sId="2"/>
    <undo index="0" exp="ref" v="1" dr="H8" r="L8" sId="2"/>
    <undo index="0" exp="ref" v="1" dr="H7" r="L7" sId="2"/>
    <rfmt sheetId="2" xfDxf="1" sqref="H1:H1048576" start="0" length="0">
      <dxf>
        <font>
          <sz val="10"/>
          <color auto="1"/>
          <name val="Arial"/>
          <scheme val="none"/>
        </font>
        <fill>
          <patternFill patternType="solid">
            <bgColor theme="0"/>
          </patternFill>
        </fill>
        <alignment horizontal="center" vertical="center" readingOrder="0"/>
      </dxf>
    </rfmt>
    <rfmt sheetId="2" sqref="H1" start="0" length="0">
      <dxf>
        <font>
          <sz val="8"/>
          <color auto="1"/>
          <name val="Times New Roman"/>
          <scheme val="none"/>
        </font>
        <alignment horizontal="general" vertical="bottom" readingOrder="0"/>
      </dxf>
    </rfmt>
    <rfmt sheetId="2" sqref="H2" start="0" length="0">
      <dxf>
        <font>
          <sz val="8"/>
          <color auto="1"/>
          <name val="Times New Roman"/>
          <scheme val="none"/>
        </font>
        <alignment horizontal="general" vertical="bottom" readingOrder="0"/>
      </dxf>
    </rfmt>
    <rcc rId="0" sId="2" dxf="1">
      <nc r="H6">
        <v>8</v>
      </nc>
      <ndxf>
        <font>
          <b/>
          <sz val="12"/>
          <color auto="1"/>
          <name val="Times New Roman"/>
          <scheme val="none"/>
        </font>
        <alignment wrapText="1" readingOrder="0"/>
        <border outline="0">
          <right style="thin">
            <color indexed="64"/>
          </right>
          <top style="thin">
            <color indexed="64"/>
          </top>
          <bottom style="thin">
            <color indexed="64"/>
          </bottom>
        </border>
      </ndxf>
    </rcc>
    <rcc rId="0" sId="2" dxf="1" numFmtId="4">
      <nc r="H13">
        <v>70.3</v>
      </nc>
      <ndxf>
        <font>
          <sz val="12"/>
          <color auto="1"/>
          <name val="Times New Roman"/>
          <scheme val="none"/>
        </font>
        <numFmt numFmtId="2" formatCode="0.00"/>
        <fill>
          <patternFill patternType="none">
            <bgColor indexed="65"/>
          </patternFill>
        </fill>
        <alignment wrapText="1" readingOrder="0"/>
        <border outline="0">
          <left style="thin">
            <color indexed="64"/>
          </left>
          <right style="thin">
            <color indexed="64"/>
          </right>
          <top style="thin">
            <color indexed="64"/>
          </top>
          <bottom style="thin">
            <color indexed="64"/>
          </bottom>
        </border>
      </ndxf>
    </rcc>
    <rcc rId="0" sId="2" dxf="1" numFmtId="4">
      <nc r="H12">
        <v>70.3</v>
      </nc>
      <ndxf>
        <font>
          <sz val="12"/>
          <color rgb="FF000000"/>
          <name val="Times New Roman"/>
          <scheme val="none"/>
        </font>
        <numFmt numFmtId="2" formatCode="0.00"/>
        <fill>
          <patternFill patternType="none">
            <bgColor indexed="65"/>
          </patternFill>
        </fill>
        <border outline="0">
          <left style="thin">
            <color indexed="64"/>
          </left>
          <right style="thin">
            <color indexed="64"/>
          </right>
          <top style="thin">
            <color indexed="64"/>
          </top>
          <bottom style="thin">
            <color indexed="64"/>
          </bottom>
        </border>
      </ndxf>
    </rcc>
    <rcc rId="0" sId="2" dxf="1" numFmtId="4">
      <nc r="H14">
        <v>76.5</v>
      </nc>
      <ndxf>
        <font>
          <sz val="12"/>
          <color rgb="FF000000"/>
          <name val="Times New Roman"/>
          <scheme val="none"/>
        </font>
        <numFmt numFmtId="2" formatCode="0.00"/>
        <fill>
          <patternFill patternType="none">
            <bgColor indexed="65"/>
          </patternFill>
        </fill>
        <border outline="0">
          <left style="thin">
            <color indexed="64"/>
          </left>
          <right style="thin">
            <color indexed="64"/>
          </right>
          <top style="thin">
            <color indexed="64"/>
          </top>
          <bottom style="thin">
            <color indexed="64"/>
          </bottom>
        </border>
      </ndxf>
    </rcc>
    <rcc rId="0" sId="2" dxf="1" numFmtId="4">
      <nc r="H16">
        <v>141</v>
      </nc>
      <ndxf>
        <font>
          <sz val="12"/>
          <color auto="1"/>
          <name val="Times New Roman"/>
          <scheme val="none"/>
        </font>
        <numFmt numFmtId="2" formatCode="0.00"/>
        <fill>
          <patternFill patternType="none">
            <bgColor indexed="65"/>
          </patternFill>
        </fill>
        <alignment wrapText="1" readingOrder="0"/>
        <border outline="0">
          <left style="thin">
            <color indexed="64"/>
          </left>
          <right style="thin">
            <color indexed="64"/>
          </right>
          <top style="thin">
            <color indexed="64"/>
          </top>
          <bottom style="thin">
            <color indexed="64"/>
          </bottom>
        </border>
      </ndxf>
    </rcc>
    <rcc rId="0" sId="2" dxf="1" numFmtId="4">
      <nc r="H20">
        <v>132</v>
      </nc>
      <ndxf>
        <font>
          <sz val="12"/>
          <color auto="1"/>
          <name val="Times New Roman"/>
          <scheme val="none"/>
        </font>
        <numFmt numFmtId="2" formatCode="0.00"/>
        <fill>
          <patternFill patternType="none">
            <bgColor indexed="65"/>
          </patternFill>
        </fill>
        <alignment wrapText="1" readingOrder="0"/>
        <border outline="0">
          <left style="thin">
            <color indexed="64"/>
          </left>
          <right style="thin">
            <color indexed="64"/>
          </right>
          <top style="thin">
            <color indexed="64"/>
          </top>
          <bottom style="thin">
            <color indexed="64"/>
          </bottom>
        </border>
      </ndxf>
    </rcc>
    <rcc rId="0" sId="2" dxf="1" numFmtId="4">
      <nc r="H21">
        <v>129</v>
      </nc>
      <ndxf>
        <font>
          <sz val="12"/>
          <color auto="1"/>
          <name val="Times New Roman"/>
          <scheme val="none"/>
        </font>
        <numFmt numFmtId="2" formatCode="0.00"/>
        <fill>
          <patternFill patternType="none">
            <bgColor indexed="65"/>
          </patternFill>
        </fill>
        <alignment wrapText="1" readingOrder="0"/>
        <border outline="0">
          <left style="thin">
            <color indexed="64"/>
          </left>
          <right style="thin">
            <color indexed="64"/>
          </right>
          <top style="thin">
            <color indexed="64"/>
          </top>
          <bottom style="thin">
            <color indexed="64"/>
          </bottom>
        </border>
      </ndxf>
    </rcc>
    <rcc rId="0" sId="2" dxf="1" numFmtId="4">
      <nc r="H29">
        <v>122</v>
      </nc>
      <ndxf>
        <font>
          <sz val="12"/>
          <color auto="1"/>
          <name val="Times New Roman"/>
          <scheme val="none"/>
        </font>
        <numFmt numFmtId="2" formatCode="0.00"/>
        <fill>
          <patternFill patternType="none">
            <bgColor indexed="65"/>
          </patternFill>
        </fill>
        <alignment wrapText="1" readingOrder="0"/>
        <border outline="0">
          <left style="thin">
            <color indexed="64"/>
          </left>
          <right style="thin">
            <color indexed="64"/>
          </right>
          <top style="thin">
            <color indexed="64"/>
          </top>
          <bottom style="thin">
            <color indexed="64"/>
          </bottom>
        </border>
      </ndxf>
    </rcc>
    <rcc rId="0" sId="2" dxf="1" numFmtId="4">
      <nc r="H30">
        <v>120</v>
      </nc>
      <ndxf>
        <font>
          <sz val="12"/>
          <color auto="1"/>
          <name val="Times New Roman"/>
          <scheme val="none"/>
        </font>
        <numFmt numFmtId="2" formatCode="0.00"/>
        <fill>
          <patternFill patternType="none">
            <bgColor indexed="65"/>
          </patternFill>
        </fill>
        <border outline="0">
          <left style="thin">
            <color indexed="64"/>
          </left>
          <right style="thin">
            <color indexed="64"/>
          </right>
          <top style="thin">
            <color indexed="64"/>
          </top>
          <bottom style="thin">
            <color indexed="64"/>
          </bottom>
        </border>
      </ndxf>
    </rcc>
    <rcc rId="0" sId="2" dxf="1" numFmtId="4">
      <nc r="H15">
        <v>117</v>
      </nc>
      <ndxf>
        <font>
          <sz val="12"/>
          <color auto="1"/>
          <name val="Times New Roman"/>
          <scheme val="none"/>
        </font>
        <numFmt numFmtId="2" formatCode="0.00"/>
        <fill>
          <patternFill patternType="none">
            <bgColor indexed="65"/>
          </patternFill>
        </fill>
        <border outline="0">
          <left style="thin">
            <color indexed="64"/>
          </left>
          <right style="thin">
            <color indexed="64"/>
          </right>
          <top style="thin">
            <color indexed="64"/>
          </top>
          <bottom style="thin">
            <color indexed="64"/>
          </bottom>
        </border>
      </ndxf>
    </rcc>
    <rcc rId="0" sId="2" dxf="1" numFmtId="4">
      <nc r="H38">
        <v>111</v>
      </nc>
      <ndxf>
        <font>
          <sz val="12"/>
          <color auto="1"/>
          <name val="Times New Roman"/>
          <scheme val="none"/>
        </font>
        <numFmt numFmtId="2" formatCode="0.00"/>
        <fill>
          <patternFill patternType="none">
            <bgColor indexed="65"/>
          </patternFill>
        </fill>
        <border outline="0">
          <left style="thin">
            <color indexed="64"/>
          </left>
          <right style="thin">
            <color indexed="64"/>
          </right>
          <top style="thin">
            <color indexed="64"/>
          </top>
          <bottom style="thin">
            <color indexed="64"/>
          </bottom>
        </border>
      </ndxf>
    </rcc>
    <rcc rId="0" sId="2" dxf="1" numFmtId="4">
      <nc r="H17">
        <v>61</v>
      </nc>
      <ndxf>
        <font>
          <sz val="12"/>
          <color auto="1"/>
          <name val="Times New Roman"/>
          <scheme val="none"/>
        </font>
        <numFmt numFmtId="2" formatCode="0.00"/>
        <fill>
          <patternFill patternType="none">
            <bgColor indexed="65"/>
          </patternFill>
        </fill>
        <alignment wrapText="1" readingOrder="0"/>
        <border outline="0">
          <left style="thin">
            <color indexed="64"/>
          </left>
          <right style="thin">
            <color indexed="64"/>
          </right>
          <top style="thin">
            <color indexed="64"/>
          </top>
          <bottom style="thin">
            <color indexed="64"/>
          </bottom>
        </border>
      </ndxf>
    </rcc>
    <rcc rId="0" sId="2" dxf="1" numFmtId="4">
      <nc r="H18">
        <v>68</v>
      </nc>
      <ndxf>
        <font>
          <sz val="12"/>
          <color auto="1"/>
          <name val="Times New Roman"/>
          <scheme val="none"/>
        </font>
        <numFmt numFmtId="2" formatCode="0.00"/>
        <fill>
          <patternFill patternType="none">
            <bgColor indexed="65"/>
          </patternFill>
        </fill>
        <alignment wrapText="1" readingOrder="0"/>
        <border outline="0">
          <left style="thin">
            <color indexed="64"/>
          </left>
          <right style="thin">
            <color indexed="64"/>
          </right>
          <top style="thin">
            <color indexed="64"/>
          </top>
          <bottom style="thin">
            <color indexed="64"/>
          </bottom>
        </border>
      </ndxf>
    </rcc>
    <rcc rId="0" sId="2" dxf="1" numFmtId="4">
      <nc r="H19">
        <v>80</v>
      </nc>
      <ndxf>
        <font>
          <sz val="12"/>
          <color auto="1"/>
          <name val="Times New Roman"/>
          <scheme val="none"/>
        </font>
        <numFmt numFmtId="2" formatCode="0.00"/>
        <fill>
          <patternFill patternType="none">
            <bgColor indexed="65"/>
          </patternFill>
        </fill>
        <alignment wrapText="1" readingOrder="0"/>
        <border outline="0">
          <left style="thin">
            <color indexed="64"/>
          </left>
          <right style="thin">
            <color indexed="64"/>
          </right>
          <top style="thin">
            <color indexed="64"/>
          </top>
          <bottom style="thin">
            <color indexed="64"/>
          </bottom>
        </border>
      </ndxf>
    </rcc>
    <rcc rId="0" sId="2" dxf="1" numFmtId="4">
      <nc r="H22">
        <v>68</v>
      </nc>
      <ndxf>
        <font>
          <sz val="12"/>
          <color rgb="FF000000"/>
          <name val="Times New Roman"/>
          <scheme val="none"/>
        </font>
        <numFmt numFmtId="2" formatCode="0.00"/>
        <fill>
          <patternFill patternType="none">
            <bgColor indexed="65"/>
          </patternFill>
        </fill>
        <border outline="0">
          <left style="thin">
            <color indexed="64"/>
          </left>
          <right style="thin">
            <color indexed="64"/>
          </right>
          <top style="thin">
            <color indexed="64"/>
          </top>
          <bottom style="thin">
            <color indexed="64"/>
          </bottom>
        </border>
      </ndxf>
    </rcc>
    <rcc rId="0" sId="2" dxf="1" numFmtId="4">
      <nc r="H23">
        <v>61</v>
      </nc>
      <ndxf>
        <font>
          <sz val="12"/>
          <color auto="1"/>
          <name val="Times New Roman"/>
          <scheme val="none"/>
        </font>
        <numFmt numFmtId="2" formatCode="0.00"/>
        <fill>
          <patternFill patternType="none">
            <bgColor indexed="65"/>
          </patternFill>
        </fill>
        <alignment wrapText="1" readingOrder="0"/>
        <border outline="0">
          <left style="thin">
            <color indexed="64"/>
          </left>
          <right style="thin">
            <color indexed="64"/>
          </right>
          <top style="thin">
            <color indexed="64"/>
          </top>
          <bottom style="thin">
            <color indexed="64"/>
          </bottom>
        </border>
      </ndxf>
    </rcc>
    <rcc rId="0" sId="2" dxf="1" numFmtId="4">
      <nc r="H24">
        <v>61</v>
      </nc>
      <ndxf>
        <font>
          <sz val="12"/>
          <color auto="1"/>
          <name val="Times New Roman"/>
          <scheme val="none"/>
        </font>
        <numFmt numFmtId="2" formatCode="0.00"/>
        <fill>
          <patternFill patternType="none">
            <bgColor indexed="65"/>
          </patternFill>
        </fill>
        <alignment wrapText="1" readingOrder="0"/>
        <border outline="0">
          <left style="thin">
            <color indexed="64"/>
          </left>
          <right style="thin">
            <color indexed="64"/>
          </right>
          <top style="thin">
            <color indexed="64"/>
          </top>
          <bottom style="thin">
            <color indexed="64"/>
          </bottom>
        </border>
      </ndxf>
    </rcc>
    <rcc rId="0" sId="2" dxf="1" numFmtId="4">
      <nc r="H25">
        <v>61</v>
      </nc>
      <ndxf>
        <font>
          <sz val="12"/>
          <color auto="1"/>
          <name val="Times New Roman"/>
          <scheme val="none"/>
        </font>
        <numFmt numFmtId="2" formatCode="0.00"/>
        <fill>
          <patternFill patternType="none">
            <bgColor indexed="65"/>
          </patternFill>
        </fill>
        <alignment wrapText="1" readingOrder="0"/>
        <border outline="0">
          <left style="thin">
            <color indexed="64"/>
          </left>
          <right style="thin">
            <color indexed="64"/>
          </right>
          <top style="thin">
            <color indexed="64"/>
          </top>
          <bottom style="thin">
            <color indexed="64"/>
          </bottom>
        </border>
      </ndxf>
    </rcc>
    <rcc rId="0" sId="2" dxf="1" numFmtId="4">
      <nc r="H26">
        <v>61</v>
      </nc>
      <ndxf>
        <font>
          <sz val="12"/>
          <color auto="1"/>
          <name val="Times New Roman"/>
          <scheme val="none"/>
        </font>
        <numFmt numFmtId="2" formatCode="0.00"/>
        <fill>
          <patternFill patternType="none">
            <bgColor indexed="65"/>
          </patternFill>
        </fill>
        <alignment wrapText="1" readingOrder="0"/>
        <border outline="0">
          <left style="thin">
            <color indexed="64"/>
          </left>
          <right style="thin">
            <color indexed="64"/>
          </right>
          <top style="thin">
            <color indexed="64"/>
          </top>
          <bottom style="thin">
            <color indexed="64"/>
          </bottom>
        </border>
      </ndxf>
    </rcc>
    <rcc rId="0" sId="2" dxf="1" numFmtId="4">
      <nc r="H27">
        <v>61</v>
      </nc>
      <ndxf>
        <font>
          <sz val="12"/>
          <color auto="1"/>
          <name val="Times New Roman"/>
          <scheme val="none"/>
        </font>
        <numFmt numFmtId="2" formatCode="0.00"/>
        <fill>
          <patternFill patternType="none">
            <bgColor indexed="65"/>
          </patternFill>
        </fill>
        <border outline="0">
          <left style="thin">
            <color indexed="64"/>
          </left>
          <right style="thin">
            <color indexed="64"/>
          </right>
          <top style="thin">
            <color indexed="64"/>
          </top>
          <bottom style="thin">
            <color indexed="64"/>
          </bottom>
        </border>
      </ndxf>
    </rcc>
    <rcc rId="0" sId="2" dxf="1" numFmtId="4">
      <nc r="H28">
        <v>61</v>
      </nc>
      <ndxf>
        <font>
          <sz val="12"/>
          <color auto="1"/>
          <name val="Times New Roman"/>
          <scheme val="none"/>
        </font>
        <numFmt numFmtId="2" formatCode="0.00"/>
        <fill>
          <patternFill patternType="none">
            <bgColor indexed="65"/>
          </patternFill>
        </fill>
        <border outline="0">
          <left style="thin">
            <color indexed="64"/>
          </left>
          <right style="thin">
            <color indexed="64"/>
          </right>
          <top style="thin">
            <color indexed="64"/>
          </top>
          <bottom style="thin">
            <color indexed="64"/>
          </bottom>
        </border>
      </ndxf>
    </rcc>
    <rcc rId="0" sId="2" dxf="1" numFmtId="4">
      <nc r="H31">
        <v>61</v>
      </nc>
      <ndxf>
        <font>
          <sz val="12"/>
          <color auto="1"/>
          <name val="Times New Roman"/>
          <scheme val="none"/>
        </font>
        <numFmt numFmtId="2" formatCode="0.00"/>
        <fill>
          <patternFill patternType="none">
            <bgColor indexed="65"/>
          </patternFill>
        </fill>
        <alignment wrapText="1" readingOrder="0"/>
        <border outline="0">
          <left style="thin">
            <color indexed="64"/>
          </left>
          <right style="thin">
            <color indexed="64"/>
          </right>
          <top style="thin">
            <color indexed="64"/>
          </top>
          <bottom style="thin">
            <color indexed="64"/>
          </bottom>
        </border>
      </ndxf>
    </rcc>
    <rcc rId="0" sId="2" dxf="1" numFmtId="4">
      <nc r="H32">
        <v>61</v>
      </nc>
      <ndxf>
        <font>
          <sz val="12"/>
          <color auto="1"/>
          <name val="Times New Roman"/>
          <scheme val="none"/>
        </font>
        <numFmt numFmtId="2" formatCode="0.00"/>
        <fill>
          <patternFill patternType="none">
            <bgColor indexed="65"/>
          </patternFill>
        </fill>
        <alignment wrapText="1" readingOrder="0"/>
        <border outline="0">
          <left style="thin">
            <color indexed="64"/>
          </left>
          <right style="thin">
            <color indexed="64"/>
          </right>
          <top style="thin">
            <color indexed="64"/>
          </top>
          <bottom style="thin">
            <color indexed="64"/>
          </bottom>
        </border>
      </ndxf>
    </rcc>
    <rcc rId="0" sId="2" dxf="1" numFmtId="4">
      <nc r="H33">
        <v>61</v>
      </nc>
      <ndxf>
        <font>
          <sz val="12"/>
          <color rgb="FF000000"/>
          <name val="Times New Roman"/>
          <scheme val="none"/>
        </font>
        <numFmt numFmtId="2" formatCode="0.00"/>
        <fill>
          <patternFill patternType="none">
            <bgColor indexed="65"/>
          </patternFill>
        </fill>
        <border outline="0">
          <left style="thin">
            <color indexed="64"/>
          </left>
          <right style="thin">
            <color indexed="64"/>
          </right>
          <top style="thin">
            <color indexed="64"/>
          </top>
          <bottom style="thin">
            <color indexed="64"/>
          </bottom>
        </border>
      </ndxf>
    </rcc>
    <rcc rId="0" sId="2" dxf="1" numFmtId="4">
      <nc r="H34">
        <v>61</v>
      </nc>
      <ndxf>
        <font>
          <sz val="12"/>
          <color auto="1"/>
          <name val="Times New Roman"/>
          <scheme val="none"/>
        </font>
        <numFmt numFmtId="2" formatCode="0.00"/>
        <fill>
          <patternFill patternType="none">
            <bgColor indexed="65"/>
          </patternFill>
        </fill>
        <alignment wrapText="1" readingOrder="0"/>
        <border outline="0">
          <left style="thin">
            <color indexed="64"/>
          </left>
          <right style="thin">
            <color indexed="64"/>
          </right>
          <top style="thin">
            <color indexed="64"/>
          </top>
          <bottom style="thin">
            <color indexed="64"/>
          </bottom>
        </border>
      </ndxf>
    </rcc>
    <rcc rId="0" sId="2" dxf="1" numFmtId="4">
      <nc r="H35">
        <v>61</v>
      </nc>
      <ndxf>
        <font>
          <sz val="12"/>
          <color auto="1"/>
          <name val="Times New Roman"/>
          <scheme val="none"/>
        </font>
        <numFmt numFmtId="2" formatCode="0.00"/>
        <fill>
          <patternFill patternType="none">
            <bgColor indexed="65"/>
          </patternFill>
        </fill>
        <alignment wrapText="1" readingOrder="0"/>
        <border outline="0">
          <left style="thin">
            <color indexed="64"/>
          </left>
          <right style="thin">
            <color indexed="64"/>
          </right>
          <top style="thin">
            <color indexed="64"/>
          </top>
          <bottom style="thin">
            <color indexed="64"/>
          </bottom>
        </border>
      </ndxf>
    </rcc>
    <rcc rId="0" sId="2" dxf="1" numFmtId="4">
      <nc r="H36">
        <v>61</v>
      </nc>
      <ndxf>
        <font>
          <sz val="12"/>
          <color auto="1"/>
          <name val="Times New Roman"/>
          <scheme val="none"/>
        </font>
        <numFmt numFmtId="2" formatCode="0.00"/>
        <fill>
          <patternFill patternType="none">
            <bgColor indexed="65"/>
          </patternFill>
        </fill>
        <alignment wrapText="1" readingOrder="0"/>
        <border outline="0">
          <left style="thin">
            <color indexed="64"/>
          </left>
          <right style="thin">
            <color indexed="64"/>
          </right>
          <top style="thin">
            <color indexed="64"/>
          </top>
          <bottom style="thin">
            <color indexed="64"/>
          </bottom>
        </border>
      </ndxf>
    </rcc>
    <rcc rId="0" sId="2" dxf="1" numFmtId="4">
      <nc r="H37">
        <v>61</v>
      </nc>
      <ndxf>
        <font>
          <sz val="12"/>
          <color auto="1"/>
          <name val="Times New Roman"/>
          <scheme val="none"/>
        </font>
        <numFmt numFmtId="2" formatCode="0.00"/>
        <fill>
          <patternFill patternType="none">
            <bgColor indexed="65"/>
          </patternFill>
        </fill>
        <alignment wrapText="1" readingOrder="0"/>
        <border outline="0">
          <left style="thin">
            <color indexed="64"/>
          </left>
          <right style="thin">
            <color indexed="64"/>
          </right>
          <top style="thin">
            <color indexed="64"/>
          </top>
          <bottom style="thin">
            <color indexed="64"/>
          </bottom>
        </border>
      </ndxf>
    </rcc>
    <rcc rId="0" sId="2" dxf="1" numFmtId="4">
      <nc r="H40">
        <v>61</v>
      </nc>
      <ndxf>
        <font>
          <sz val="12"/>
          <color auto="1"/>
          <name val="Times New Roman"/>
          <scheme val="none"/>
        </font>
        <numFmt numFmtId="2" formatCode="0.00"/>
        <fill>
          <patternFill patternType="none">
            <bgColor indexed="65"/>
          </patternFill>
        </fill>
        <border outline="0">
          <left style="thin">
            <color indexed="64"/>
          </left>
          <right style="thin">
            <color indexed="64"/>
          </right>
          <top style="thin">
            <color indexed="64"/>
          </top>
          <bottom style="thin">
            <color indexed="64"/>
          </bottom>
        </border>
      </ndxf>
    </rcc>
    <rcc rId="0" sId="2" dxf="1" numFmtId="4">
      <nc r="H41">
        <v>61</v>
      </nc>
      <ndxf>
        <font>
          <sz val="12"/>
          <color auto="1"/>
          <name val="Times New Roman"/>
          <scheme val="none"/>
        </font>
        <numFmt numFmtId="2" formatCode="0.00"/>
        <fill>
          <patternFill patternType="none">
            <bgColor indexed="65"/>
          </patternFill>
        </fill>
        <border outline="0">
          <left style="thin">
            <color indexed="64"/>
          </left>
          <right style="thin">
            <color indexed="64"/>
          </right>
          <top style="thin">
            <color indexed="64"/>
          </top>
          <bottom style="thin">
            <color indexed="64"/>
          </bottom>
        </border>
      </ndxf>
    </rcc>
    <rcc rId="0" sId="2" dxf="1" numFmtId="4">
      <nc r="H42">
        <v>61</v>
      </nc>
      <ndxf>
        <font>
          <sz val="12"/>
          <color auto="1"/>
          <name val="Times New Roman"/>
          <scheme val="none"/>
        </font>
        <numFmt numFmtId="2" formatCode="0.00"/>
        <fill>
          <patternFill patternType="none">
            <bgColor indexed="65"/>
          </patternFill>
        </fill>
        <alignment wrapText="1" readingOrder="0"/>
        <border outline="0">
          <left style="thin">
            <color indexed="64"/>
          </left>
          <right style="thin">
            <color indexed="64"/>
          </right>
          <top style="thin">
            <color indexed="64"/>
          </top>
          <bottom style="thin">
            <color indexed="64"/>
          </bottom>
        </border>
      </ndxf>
    </rcc>
    <rcc rId="0" sId="2" dxf="1" numFmtId="4">
      <nc r="H43">
        <v>61</v>
      </nc>
      <ndxf>
        <font>
          <sz val="12"/>
          <color rgb="FF000000"/>
          <name val="Times New Roman"/>
          <scheme val="none"/>
        </font>
        <numFmt numFmtId="2" formatCode="0.00"/>
        <fill>
          <patternFill patternType="none">
            <bgColor indexed="65"/>
          </patternFill>
        </fill>
        <border outline="0">
          <left style="thin">
            <color indexed="64"/>
          </left>
          <right style="thin">
            <color indexed="64"/>
          </right>
          <top style="thin">
            <color indexed="64"/>
          </top>
          <bottom style="thin">
            <color indexed="64"/>
          </bottom>
        </border>
      </ndxf>
    </rcc>
    <rcc rId="0" sId="2" dxf="1" numFmtId="4">
      <nc r="H57">
        <v>61</v>
      </nc>
      <ndxf>
        <font>
          <sz val="12"/>
          <color auto="1"/>
          <name val="Times New Roman"/>
          <scheme val="none"/>
        </font>
        <numFmt numFmtId="2" formatCode="0.00"/>
        <fill>
          <patternFill patternType="none">
            <bgColor indexed="65"/>
          </patternFill>
        </fill>
        <alignment wrapText="1" readingOrder="0"/>
        <border outline="0">
          <left style="thin">
            <color indexed="64"/>
          </left>
          <right style="thin">
            <color indexed="64"/>
          </right>
          <top style="thin">
            <color indexed="64"/>
          </top>
          <bottom style="thin">
            <color indexed="64"/>
          </bottom>
        </border>
      </ndxf>
    </rcc>
    <rcc rId="0" sId="2" dxf="1" numFmtId="4">
      <nc r="H54">
        <v>61</v>
      </nc>
      <ndxf>
        <font>
          <sz val="12"/>
          <color auto="1"/>
          <name val="Times New Roman"/>
          <scheme val="none"/>
        </font>
        <numFmt numFmtId="2" formatCode="0.00"/>
        <fill>
          <patternFill patternType="none">
            <bgColor indexed="65"/>
          </patternFill>
        </fill>
        <alignment wrapText="1" readingOrder="0"/>
        <border outline="0">
          <left style="thin">
            <color indexed="64"/>
          </left>
          <right style="thin">
            <color indexed="64"/>
          </right>
          <top style="thin">
            <color indexed="64"/>
          </top>
          <bottom style="thin">
            <color indexed="64"/>
          </bottom>
        </border>
      </ndxf>
    </rcc>
    <rcc rId="0" sId="2" dxf="1" numFmtId="4">
      <nc r="H39">
        <v>61</v>
      </nc>
      <ndxf>
        <font>
          <sz val="12"/>
          <color auto="1"/>
          <name val="Times New Roman"/>
          <scheme val="none"/>
        </font>
        <numFmt numFmtId="2" formatCode="0.00"/>
        <fill>
          <patternFill patternType="none">
            <bgColor indexed="65"/>
          </patternFill>
        </fill>
        <alignment wrapText="1" readingOrder="0"/>
        <border outline="0">
          <left style="thin">
            <color indexed="64"/>
          </left>
          <right style="thin">
            <color indexed="64"/>
          </right>
          <top style="thin">
            <color indexed="64"/>
          </top>
          <bottom style="thin">
            <color indexed="64"/>
          </bottom>
        </border>
      </ndxf>
    </rcc>
    <rcc rId="0" sId="2" dxf="1" numFmtId="4">
      <nc r="H55">
        <v>83</v>
      </nc>
      <ndxf>
        <font>
          <sz val="12"/>
          <color auto="1"/>
          <name val="Times New Roman"/>
          <scheme val="none"/>
        </font>
        <numFmt numFmtId="2" formatCode="0.00"/>
        <fill>
          <patternFill patternType="none">
            <bgColor indexed="65"/>
          </patternFill>
        </fill>
        <border outline="0">
          <left style="thin">
            <color indexed="64"/>
          </left>
          <right style="thin">
            <color indexed="64"/>
          </right>
          <top style="thin">
            <color indexed="64"/>
          </top>
          <bottom style="thin">
            <color indexed="64"/>
          </bottom>
        </border>
      </ndxf>
    </rcc>
    <rcc rId="0" sId="2" dxf="1" numFmtId="4">
      <nc r="H56">
        <v>77</v>
      </nc>
      <ndxf>
        <font>
          <sz val="12"/>
          <color auto="1"/>
          <name val="Times New Roman"/>
          <scheme val="none"/>
        </font>
        <numFmt numFmtId="2" formatCode="0.00"/>
        <fill>
          <patternFill patternType="none">
            <bgColor indexed="65"/>
          </patternFill>
        </fill>
        <border outline="0">
          <left style="thin">
            <color indexed="64"/>
          </left>
          <right style="thin">
            <color indexed="64"/>
          </right>
          <top style="thin">
            <color indexed="64"/>
          </top>
          <bottom style="thin">
            <color indexed="64"/>
          </bottom>
        </border>
      </ndxf>
    </rcc>
    <rcc rId="0" sId="2" dxf="1" numFmtId="4">
      <nc r="H58">
        <v>77</v>
      </nc>
      <ndxf>
        <font>
          <sz val="12"/>
          <color auto="1"/>
          <name val="Times New Roman"/>
          <scheme val="none"/>
        </font>
        <numFmt numFmtId="2" formatCode="0.00"/>
        <fill>
          <patternFill patternType="none">
            <bgColor indexed="65"/>
          </patternFill>
        </fill>
        <alignment wrapText="1" readingOrder="0"/>
        <border outline="0">
          <left style="thin">
            <color indexed="64"/>
          </left>
          <right style="thin">
            <color indexed="64"/>
          </right>
          <top style="thin">
            <color indexed="64"/>
          </top>
          <bottom style="thin">
            <color indexed="64"/>
          </bottom>
        </border>
      </ndxf>
    </rcc>
    <rcc rId="0" sId="2" dxf="1" numFmtId="4">
      <nc r="H59">
        <v>65</v>
      </nc>
      <ndxf>
        <font>
          <sz val="12"/>
          <color auto="1"/>
          <name val="Times New Roman"/>
          <scheme val="none"/>
        </font>
        <numFmt numFmtId="2" formatCode="0.00"/>
        <fill>
          <patternFill patternType="none">
            <bgColor indexed="65"/>
          </patternFill>
        </fill>
        <alignment wrapText="1" readingOrder="0"/>
        <border outline="0">
          <left style="thin">
            <color indexed="64"/>
          </left>
          <right style="thin">
            <color indexed="64"/>
          </right>
          <top style="thin">
            <color indexed="64"/>
          </top>
          <bottom style="thin">
            <color indexed="64"/>
          </bottom>
        </border>
      </ndxf>
    </rcc>
    <rcc rId="0" sId="2" dxf="1" numFmtId="4">
      <nc r="H60">
        <v>60</v>
      </nc>
      <ndxf>
        <font>
          <sz val="12"/>
          <color rgb="FF000000"/>
          <name val="Times New Roman"/>
          <scheme val="none"/>
        </font>
        <numFmt numFmtId="2" formatCode="0.00"/>
        <fill>
          <patternFill patternType="none">
            <bgColor indexed="65"/>
          </patternFill>
        </fill>
        <border outline="0">
          <left style="thin">
            <color indexed="64"/>
          </left>
          <right style="thin">
            <color indexed="64"/>
          </right>
          <top style="thin">
            <color indexed="64"/>
          </top>
          <bottom style="thin">
            <color indexed="64"/>
          </bottom>
        </border>
      </ndxf>
    </rcc>
    <rcc rId="0" sId="2" dxf="1" numFmtId="4">
      <nc r="H61">
        <v>60</v>
      </nc>
      <ndxf>
        <font>
          <sz val="12"/>
          <color auto="1"/>
          <name val="Times New Roman"/>
          <scheme val="none"/>
        </font>
        <numFmt numFmtId="2" formatCode="0.00"/>
        <fill>
          <patternFill patternType="none">
            <bgColor indexed="65"/>
          </patternFill>
        </fill>
        <alignment wrapText="1" readingOrder="0"/>
        <border outline="0">
          <left style="thin">
            <color indexed="64"/>
          </left>
          <right style="thin">
            <color indexed="64"/>
          </right>
          <top style="thin">
            <color indexed="64"/>
          </top>
          <bottom style="thin">
            <color indexed="64"/>
          </bottom>
        </border>
      </ndxf>
    </rcc>
    <rcc rId="0" sId="2" dxf="1" numFmtId="4">
      <nc r="H46">
        <v>60</v>
      </nc>
      <ndxf>
        <font>
          <sz val="12"/>
          <color auto="1"/>
          <name val="Times New Roman"/>
          <scheme val="none"/>
        </font>
        <numFmt numFmtId="2" formatCode="0.00"/>
        <fill>
          <patternFill patternType="none">
            <bgColor indexed="65"/>
          </patternFill>
        </fill>
        <alignment wrapText="1" readingOrder="0"/>
        <border outline="0">
          <left style="thin">
            <color indexed="64"/>
          </left>
          <right style="thin">
            <color indexed="64"/>
          </right>
          <top style="thin">
            <color indexed="64"/>
          </top>
          <bottom style="thin">
            <color indexed="64"/>
          </bottom>
        </border>
      </ndxf>
    </rcc>
    <rcc rId="0" sId="2" dxf="1" numFmtId="4">
      <nc r="H63">
        <v>60</v>
      </nc>
      <ndxf>
        <font>
          <sz val="12"/>
          <color auto="1"/>
          <name val="Times New Roman"/>
          <scheme val="none"/>
        </font>
        <numFmt numFmtId="2" formatCode="0.00"/>
        <fill>
          <patternFill patternType="none">
            <bgColor indexed="65"/>
          </patternFill>
        </fill>
        <alignment wrapText="1" readingOrder="0"/>
        <border outline="0">
          <left style="thin">
            <color indexed="64"/>
          </left>
          <right style="thin">
            <color indexed="64"/>
          </right>
          <top style="thin">
            <color indexed="64"/>
          </top>
          <bottom style="thin">
            <color indexed="64"/>
          </bottom>
        </border>
      </ndxf>
    </rcc>
    <rcc rId="0" sId="2" dxf="1" numFmtId="4">
      <nc r="H64">
        <v>65</v>
      </nc>
      <ndxf>
        <font>
          <sz val="12"/>
          <color auto="1"/>
          <name val="Times New Roman"/>
          <scheme val="none"/>
        </font>
        <numFmt numFmtId="2" formatCode="0.00"/>
        <fill>
          <patternFill patternType="none">
            <bgColor indexed="65"/>
          </patternFill>
        </fill>
        <alignment wrapText="1" readingOrder="0"/>
        <border outline="0">
          <left style="thin">
            <color indexed="64"/>
          </left>
          <right style="thin">
            <color indexed="64"/>
          </right>
          <top style="thin">
            <color indexed="64"/>
          </top>
          <bottom style="thin">
            <color indexed="64"/>
          </bottom>
        </border>
      </ndxf>
    </rcc>
    <rcc rId="0" sId="2" dxf="1" numFmtId="4">
      <nc r="H65">
        <v>96</v>
      </nc>
      <ndxf>
        <font>
          <sz val="12"/>
          <color auto="1"/>
          <name val="Times New Roman"/>
          <scheme val="none"/>
        </font>
        <numFmt numFmtId="2" formatCode="0.00"/>
        <fill>
          <patternFill patternType="none">
            <bgColor indexed="65"/>
          </patternFill>
        </fill>
        <border outline="0">
          <left style="thin">
            <color indexed="64"/>
          </left>
          <right style="thin">
            <color indexed="64"/>
          </right>
          <top style="thin">
            <color indexed="64"/>
          </top>
          <bottom style="thin">
            <color indexed="64"/>
          </bottom>
        </border>
      </ndxf>
    </rcc>
    <rcc rId="0" sId="2" dxf="1" numFmtId="4">
      <nc r="H66">
        <v>72</v>
      </nc>
      <ndxf>
        <font>
          <sz val="12"/>
          <color auto="1"/>
          <name val="Times New Roman"/>
          <scheme val="none"/>
        </font>
        <numFmt numFmtId="2" formatCode="0.00"/>
        <fill>
          <patternFill patternType="none">
            <bgColor indexed="65"/>
          </patternFill>
        </fill>
        <border outline="0">
          <left style="thin">
            <color indexed="64"/>
          </left>
          <right style="thin">
            <color indexed="64"/>
          </right>
          <top style="thin">
            <color indexed="64"/>
          </top>
          <bottom style="thin">
            <color indexed="64"/>
          </bottom>
        </border>
      </ndxf>
    </rcc>
    <rcc rId="0" sId="2" dxf="1" numFmtId="4">
      <nc r="H67">
        <v>88.9</v>
      </nc>
      <ndxf>
        <font>
          <sz val="12"/>
          <color auto="1"/>
          <name val="Times New Roman"/>
          <scheme val="none"/>
        </font>
        <numFmt numFmtId="2" formatCode="0.00"/>
        <fill>
          <patternFill patternType="none">
            <bgColor indexed="65"/>
          </patternFill>
        </fill>
        <alignment wrapText="1" readingOrder="0"/>
        <border outline="0">
          <left style="thin">
            <color indexed="64"/>
          </left>
          <right style="thin">
            <color indexed="64"/>
          </right>
          <top style="thin">
            <color indexed="64"/>
          </top>
          <bottom style="thin">
            <color indexed="64"/>
          </bottom>
        </border>
      </ndxf>
    </rcc>
    <rcc rId="0" sId="2" dxf="1" numFmtId="4">
      <nc r="H70">
        <v>72</v>
      </nc>
      <ndxf>
        <font>
          <sz val="12"/>
          <color auto="1"/>
          <name val="Times New Roman"/>
          <scheme val="none"/>
        </font>
        <numFmt numFmtId="2" formatCode="0.00"/>
        <fill>
          <patternFill patternType="none">
            <bgColor indexed="65"/>
          </patternFill>
        </fill>
        <alignment wrapText="1" readingOrder="0"/>
        <border outline="0">
          <left style="thin">
            <color indexed="64"/>
          </left>
          <right style="thin">
            <color indexed="64"/>
          </right>
          <top style="thin">
            <color indexed="64"/>
          </top>
          <bottom style="thin">
            <color indexed="64"/>
          </bottom>
        </border>
      </ndxf>
    </rcc>
    <rcc rId="0" sId="2" dxf="1" numFmtId="4">
      <nc r="H71">
        <v>401</v>
      </nc>
      <ndxf>
        <font>
          <sz val="12"/>
          <color auto="1"/>
          <name val="Times New Roman"/>
          <scheme val="none"/>
        </font>
        <numFmt numFmtId="2" formatCode="0.00"/>
        <fill>
          <patternFill patternType="none">
            <bgColor indexed="65"/>
          </patternFill>
        </fill>
        <alignment wrapText="1" readingOrder="0"/>
        <border outline="0">
          <left style="thin">
            <color indexed="64"/>
          </left>
          <right style="thin">
            <color indexed="64"/>
          </right>
          <top style="thin">
            <color indexed="64"/>
          </top>
          <bottom style="thin">
            <color indexed="64"/>
          </bottom>
        </border>
      </ndxf>
    </rcc>
    <rcc rId="0" sId="2" dxf="1" numFmtId="4">
      <nc r="H72">
        <v>72.010000000000005</v>
      </nc>
      <ndxf>
        <font>
          <sz val="12"/>
          <color auto="1"/>
          <name val="Times New Roman"/>
          <scheme val="none"/>
        </font>
        <numFmt numFmtId="2" formatCode="0.00"/>
        <fill>
          <patternFill patternType="none">
            <bgColor indexed="65"/>
          </patternFill>
        </fill>
        <alignment wrapText="1" readingOrder="0"/>
        <border outline="0">
          <left style="thin">
            <color indexed="64"/>
          </left>
          <right style="thin">
            <color indexed="64"/>
          </right>
          <top style="thin">
            <color indexed="64"/>
          </top>
          <bottom style="thin">
            <color indexed="64"/>
          </bottom>
        </border>
      </ndxf>
    </rcc>
    <rcc rId="0" sId="2" dxf="1" numFmtId="4">
      <nc r="H73">
        <v>66.19</v>
      </nc>
      <ndxf>
        <font>
          <sz val="12"/>
          <color auto="1"/>
          <name val="Times New Roman"/>
          <scheme val="none"/>
        </font>
        <numFmt numFmtId="2" formatCode="0.00"/>
        <fill>
          <patternFill patternType="none">
            <bgColor indexed="65"/>
          </patternFill>
        </fill>
        <border outline="0">
          <left style="thin">
            <color indexed="64"/>
          </left>
          <right style="thin">
            <color indexed="64"/>
          </right>
          <top style="thin">
            <color indexed="64"/>
          </top>
          <bottom style="thin">
            <color indexed="64"/>
          </bottom>
        </border>
      </ndxf>
    </rcc>
    <rcc rId="0" sId="2" dxf="1" numFmtId="4">
      <nc r="H74">
        <v>67.010000000000005</v>
      </nc>
      <ndxf>
        <font>
          <sz val="12"/>
          <color auto="1"/>
          <name val="Times New Roman"/>
          <scheme val="none"/>
        </font>
        <numFmt numFmtId="2" formatCode="0.00"/>
        <fill>
          <patternFill patternType="none">
            <bgColor indexed="65"/>
          </patternFill>
        </fill>
        <border outline="0">
          <left style="thin">
            <color indexed="64"/>
          </left>
          <right style="thin">
            <color indexed="64"/>
          </right>
          <top style="thin">
            <color indexed="64"/>
          </top>
          <bottom style="thin">
            <color indexed="64"/>
          </bottom>
        </border>
      </ndxf>
    </rcc>
    <rcc rId="0" sId="2" dxf="1" numFmtId="4">
      <nc r="H53">
        <v>500</v>
      </nc>
      <ndxf>
        <font>
          <sz val="12"/>
          <color auto="1"/>
          <name val="Times New Roman"/>
          <scheme val="none"/>
        </font>
        <numFmt numFmtId="2" formatCode="0.00"/>
        <fill>
          <patternFill patternType="none">
            <bgColor indexed="65"/>
          </patternFill>
        </fill>
        <alignment wrapText="1" readingOrder="0"/>
        <border outline="0">
          <left style="thin">
            <color indexed="64"/>
          </left>
          <right style="thin">
            <color indexed="64"/>
          </right>
          <top style="thin">
            <color indexed="64"/>
          </top>
          <bottom style="thin">
            <color indexed="64"/>
          </bottom>
        </border>
      </ndxf>
    </rcc>
    <rcc rId="0" sId="2" dxf="1" numFmtId="4">
      <nc r="H62">
        <v>64.010000000000005</v>
      </nc>
      <ndxf>
        <font>
          <sz val="12"/>
          <color auto="1"/>
          <name val="Times New Roman"/>
          <scheme val="none"/>
        </font>
        <numFmt numFmtId="2" formatCode="0.00"/>
        <fill>
          <patternFill patternType="none">
            <bgColor indexed="65"/>
          </patternFill>
        </fill>
        <alignment wrapText="1" readingOrder="0"/>
        <border outline="0">
          <left style="thin">
            <color indexed="64"/>
          </left>
          <right style="thin">
            <color indexed="64"/>
          </right>
          <top style="thin">
            <color indexed="64"/>
          </top>
          <bottom style="thin">
            <color indexed="64"/>
          </bottom>
        </border>
      </ndxf>
    </rcc>
    <rcc rId="0" sId="2" dxf="1" numFmtId="4">
      <nc r="H52">
        <v>68</v>
      </nc>
      <ndxf>
        <font>
          <sz val="12"/>
          <color rgb="FF000000"/>
          <name val="Times New Roman"/>
          <scheme val="none"/>
        </font>
        <numFmt numFmtId="2" formatCode="0.00"/>
        <fill>
          <patternFill patternType="none">
            <bgColor indexed="65"/>
          </patternFill>
        </fill>
        <border outline="0">
          <left style="thin">
            <color indexed="64"/>
          </left>
          <right style="thin">
            <color indexed="64"/>
          </right>
          <top style="thin">
            <color indexed="64"/>
          </top>
          <bottom style="thin">
            <color indexed="64"/>
          </bottom>
        </border>
      </ndxf>
    </rcc>
    <rcc rId="0" sId="2" dxf="1" numFmtId="4">
      <nc r="H45">
        <v>64.010000000000005</v>
      </nc>
      <ndxf>
        <font>
          <sz val="12"/>
          <color auto="1"/>
          <name val="Times New Roman"/>
          <scheme val="none"/>
        </font>
        <numFmt numFmtId="2" formatCode="0.00"/>
        <fill>
          <patternFill patternType="none">
            <bgColor indexed="65"/>
          </patternFill>
        </fill>
        <alignment wrapText="1" readingOrder="0"/>
        <border outline="0">
          <left style="thin">
            <color indexed="64"/>
          </left>
          <right style="thin">
            <color indexed="64"/>
          </right>
          <top style="thin">
            <color indexed="64"/>
          </top>
          <bottom style="thin">
            <color indexed="64"/>
          </bottom>
        </border>
      </ndxf>
    </rcc>
    <rcc rId="0" sId="2" dxf="1" numFmtId="4">
      <nc r="H47">
        <v>96</v>
      </nc>
      <ndxf>
        <font>
          <sz val="12"/>
          <color auto="1"/>
          <name val="Times New Roman"/>
          <scheme val="none"/>
        </font>
        <numFmt numFmtId="2" formatCode="0.00"/>
        <fill>
          <patternFill patternType="none">
            <bgColor indexed="65"/>
          </patternFill>
        </fill>
        <alignment wrapText="1" readingOrder="0"/>
        <border outline="0">
          <left style="thin">
            <color indexed="64"/>
          </left>
          <right style="thin">
            <color indexed="64"/>
          </right>
          <top style="thin">
            <color indexed="64"/>
          </top>
          <bottom style="thin">
            <color indexed="64"/>
          </bottom>
        </border>
      </ndxf>
    </rcc>
    <rcc rId="0" sId="2" dxf="1" numFmtId="4">
      <nc r="H48">
        <v>67</v>
      </nc>
      <ndxf>
        <font>
          <sz val="12"/>
          <color auto="1"/>
          <name val="Times New Roman"/>
          <scheme val="none"/>
        </font>
        <numFmt numFmtId="2" formatCode="0.00"/>
        <fill>
          <patternFill patternType="none">
            <bgColor indexed="65"/>
          </patternFill>
        </fill>
        <alignment wrapText="1" readingOrder="0"/>
        <border outline="0">
          <left style="thin">
            <color indexed="64"/>
          </left>
          <right style="thin">
            <color indexed="64"/>
          </right>
          <top style="thin">
            <color indexed="64"/>
          </top>
          <bottom style="thin">
            <color indexed="64"/>
          </bottom>
        </border>
      </ndxf>
    </rcc>
    <rcc rId="0" sId="2" dxf="1" numFmtId="4">
      <nc r="H49">
        <v>66</v>
      </nc>
      <ndxf>
        <font>
          <sz val="12"/>
          <color auto="1"/>
          <name val="Times New Roman"/>
          <scheme val="none"/>
        </font>
        <numFmt numFmtId="2" formatCode="0.00"/>
        <fill>
          <patternFill patternType="none">
            <bgColor indexed="65"/>
          </patternFill>
        </fill>
        <alignment wrapText="1" readingOrder="0"/>
        <border outline="0">
          <left style="thin">
            <color indexed="64"/>
          </left>
          <right style="thin">
            <color indexed="64"/>
          </right>
          <top style="thin">
            <color indexed="64"/>
          </top>
          <bottom style="thin">
            <color indexed="64"/>
          </bottom>
        </border>
      </ndxf>
    </rcc>
    <rcc rId="0" sId="2" dxf="1" numFmtId="4">
      <nc r="H50">
        <v>66</v>
      </nc>
      <ndxf>
        <font>
          <sz val="12"/>
          <color auto="1"/>
          <name val="Times New Roman"/>
          <scheme val="none"/>
        </font>
        <numFmt numFmtId="2" formatCode="0.00"/>
        <fill>
          <patternFill patternType="none">
            <bgColor indexed="65"/>
          </patternFill>
        </fill>
        <border outline="0">
          <left style="thin">
            <color indexed="64"/>
          </left>
          <right style="thin">
            <color indexed="64"/>
          </right>
          <top style="thin">
            <color indexed="64"/>
          </top>
          <bottom style="thin">
            <color indexed="64"/>
          </bottom>
        </border>
      </ndxf>
    </rcc>
    <rcc rId="0" sId="2" dxf="1" numFmtId="4">
      <nc r="H51">
        <v>66</v>
      </nc>
      <ndxf>
        <font>
          <sz val="12"/>
          <color auto="1"/>
          <name val="Times New Roman"/>
          <scheme val="none"/>
        </font>
        <numFmt numFmtId="2" formatCode="0.00"/>
        <fill>
          <patternFill patternType="none">
            <bgColor indexed="65"/>
          </patternFill>
        </fill>
        <border outline="0">
          <left style="thin">
            <color indexed="64"/>
          </left>
          <right style="thin">
            <color indexed="64"/>
          </right>
          <top style="thin">
            <color indexed="64"/>
          </top>
          <bottom style="thin">
            <color indexed="64"/>
          </bottom>
        </border>
      </ndxf>
    </rcc>
    <rcc rId="0" sId="2" dxf="1" numFmtId="4">
      <nc r="H88">
        <v>66</v>
      </nc>
      <ndxf>
        <font>
          <sz val="12"/>
          <color auto="1"/>
          <name val="Times New Roman"/>
          <scheme val="none"/>
        </font>
        <numFmt numFmtId="2" formatCode="0.00"/>
        <fill>
          <patternFill patternType="none">
            <bgColor indexed="65"/>
          </patternFill>
        </fill>
        <alignment wrapText="1" readingOrder="0"/>
        <border outline="0">
          <left style="thin">
            <color indexed="64"/>
          </left>
          <right style="thin">
            <color indexed="64"/>
          </right>
          <top style="thin">
            <color indexed="64"/>
          </top>
          <bottom style="thin">
            <color indexed="64"/>
          </bottom>
        </border>
      </ndxf>
    </rcc>
    <rcc rId="0" sId="2" dxf="1" numFmtId="4">
      <nc r="H111">
        <v>74</v>
      </nc>
      <ndxf>
        <font>
          <sz val="12"/>
          <color auto="1"/>
          <name val="Times New Roman"/>
          <scheme val="none"/>
        </font>
        <numFmt numFmtId="2" formatCode="0.00"/>
        <fill>
          <patternFill patternType="none">
            <bgColor indexed="65"/>
          </patternFill>
        </fill>
        <border outline="0">
          <left style="thin">
            <color indexed="64"/>
          </left>
          <right style="thin">
            <color indexed="64"/>
          </right>
          <top style="thin">
            <color indexed="64"/>
          </top>
          <bottom style="thin">
            <color indexed="64"/>
          </bottom>
        </border>
      </ndxf>
    </rcc>
    <rcc rId="0" sId="2" dxf="1" numFmtId="4">
      <nc r="H93">
        <v>67</v>
      </nc>
      <ndxf>
        <font>
          <sz val="12"/>
          <color auto="1"/>
          <name val="Times New Roman"/>
          <scheme val="none"/>
        </font>
        <numFmt numFmtId="2" formatCode="0.00"/>
        <fill>
          <patternFill patternType="none">
            <bgColor indexed="65"/>
          </patternFill>
        </fill>
        <border outline="0">
          <left style="thin">
            <color indexed="64"/>
          </left>
          <right style="thin">
            <color indexed="64"/>
          </right>
          <top style="thin">
            <color indexed="64"/>
          </top>
          <bottom style="thin">
            <color indexed="64"/>
          </bottom>
        </border>
      </ndxf>
    </rcc>
    <rcc rId="0" sId="2" dxf="1" numFmtId="4">
      <nc r="H69">
        <v>68</v>
      </nc>
      <ndxf>
        <font>
          <sz val="12"/>
          <color auto="1"/>
          <name val="Times New Roman"/>
          <scheme val="none"/>
        </font>
        <numFmt numFmtId="2" formatCode="0.00"/>
        <fill>
          <patternFill patternType="none">
            <bgColor indexed="65"/>
          </patternFill>
        </fill>
        <alignment wrapText="1" readingOrder="0"/>
        <border outline="0">
          <left style="thin">
            <color indexed="64"/>
          </left>
          <right style="thin">
            <color indexed="64"/>
          </right>
          <top style="thin">
            <color indexed="64"/>
          </top>
          <bottom style="thin">
            <color indexed="64"/>
          </bottom>
        </border>
      </ndxf>
    </rcc>
    <rcc rId="0" sId="2" dxf="1" numFmtId="4">
      <nc r="H68">
        <v>68</v>
      </nc>
      <ndxf>
        <font>
          <sz val="12"/>
          <color auto="1"/>
          <name val="Times New Roman"/>
          <scheme val="none"/>
        </font>
        <numFmt numFmtId="2" formatCode="0.00"/>
        <fill>
          <patternFill patternType="none">
            <bgColor indexed="65"/>
          </patternFill>
        </fill>
        <alignment wrapText="1" readingOrder="0"/>
        <border outline="0">
          <left style="thin">
            <color indexed="64"/>
          </left>
          <right style="thin">
            <color indexed="64"/>
          </right>
          <top style="thin">
            <color indexed="64"/>
          </top>
          <bottom style="thin">
            <color indexed="64"/>
          </bottom>
        </border>
      </ndxf>
    </rcc>
    <rcc rId="0" sId="2" dxf="1" numFmtId="4">
      <nc r="H94">
        <v>79</v>
      </nc>
      <ndxf>
        <font>
          <sz val="12"/>
          <color auto="1"/>
          <name val="Times New Roman"/>
          <scheme val="none"/>
        </font>
        <numFmt numFmtId="2" formatCode="0.00"/>
        <fill>
          <patternFill patternType="none">
            <bgColor indexed="65"/>
          </patternFill>
        </fill>
        <alignment wrapText="1" readingOrder="0"/>
        <border outline="0">
          <left style="thin">
            <color indexed="64"/>
          </left>
          <right style="thin">
            <color indexed="64"/>
          </right>
          <top style="thin">
            <color indexed="64"/>
          </top>
          <bottom style="thin">
            <color indexed="64"/>
          </bottom>
        </border>
      </ndxf>
    </rcc>
    <rcc rId="0" sId="2" dxf="1" numFmtId="4">
      <nc r="H95">
        <v>96</v>
      </nc>
      <ndxf>
        <font>
          <sz val="12"/>
          <color rgb="FF000000"/>
          <name val="Times New Roman"/>
          <scheme val="none"/>
        </font>
        <numFmt numFmtId="2" formatCode="0.00"/>
        <fill>
          <patternFill patternType="none">
            <bgColor indexed="65"/>
          </patternFill>
        </fill>
        <border outline="0">
          <left style="thin">
            <color indexed="64"/>
          </left>
          <right style="thin">
            <color indexed="64"/>
          </right>
          <top style="thin">
            <color indexed="64"/>
          </top>
          <bottom style="thin">
            <color indexed="64"/>
          </bottom>
        </border>
      </ndxf>
    </rcc>
    <rcc rId="0" sId="2" dxf="1" numFmtId="4">
      <nc r="H112">
        <v>80</v>
      </nc>
      <ndxf>
        <font>
          <sz val="12"/>
          <color auto="1"/>
          <name val="Times New Roman"/>
          <scheme val="none"/>
        </font>
        <numFmt numFmtId="2" formatCode="0.00"/>
        <fill>
          <patternFill patternType="none">
            <bgColor indexed="65"/>
          </patternFill>
        </fill>
        <alignment wrapText="1" readingOrder="0"/>
        <border outline="0">
          <left style="thin">
            <color indexed="64"/>
          </left>
          <right style="thin">
            <color indexed="64"/>
          </right>
          <top style="thin">
            <color indexed="64"/>
          </top>
          <bottom style="thin">
            <color indexed="64"/>
          </bottom>
        </border>
      </ndxf>
    </rcc>
    <rcc rId="0" sId="2" dxf="1" numFmtId="4">
      <nc r="H76">
        <v>63</v>
      </nc>
      <ndxf>
        <font>
          <sz val="12"/>
          <color auto="1"/>
          <name val="Times New Roman"/>
          <scheme val="none"/>
        </font>
        <numFmt numFmtId="2" formatCode="0.00"/>
        <fill>
          <patternFill patternType="none">
            <bgColor indexed="65"/>
          </patternFill>
        </fill>
        <alignment wrapText="1" readingOrder="0"/>
        <border outline="0">
          <left style="thin">
            <color indexed="64"/>
          </left>
          <right style="thin">
            <color indexed="64"/>
          </right>
          <top style="thin">
            <color indexed="64"/>
          </top>
          <bottom style="thin">
            <color indexed="64"/>
          </bottom>
        </border>
      </ndxf>
    </rcc>
    <rcc rId="0" sId="2" dxf="1" numFmtId="4">
      <nc r="H77">
        <v>62</v>
      </nc>
      <ndxf>
        <font>
          <sz val="12"/>
          <color auto="1"/>
          <name val="Times New Roman"/>
          <scheme val="none"/>
        </font>
        <numFmt numFmtId="2" formatCode="0.00"/>
        <fill>
          <patternFill patternType="none">
            <bgColor indexed="65"/>
          </patternFill>
        </fill>
        <alignment wrapText="1" readingOrder="0"/>
        <border outline="0">
          <left style="thin">
            <color indexed="64"/>
          </left>
          <right style="thin">
            <color indexed="64"/>
          </right>
          <top style="thin">
            <color indexed="64"/>
          </top>
          <bottom style="thin">
            <color indexed="64"/>
          </bottom>
        </border>
      </ndxf>
    </rcc>
    <rcc rId="0" sId="2" dxf="1" numFmtId="4">
      <nc r="H75">
        <v>61</v>
      </nc>
      <ndxf>
        <font>
          <sz val="12"/>
          <color auto="1"/>
          <name val="Times New Roman"/>
          <scheme val="none"/>
        </font>
        <numFmt numFmtId="2" formatCode="0.00"/>
        <fill>
          <patternFill patternType="none">
            <bgColor indexed="65"/>
          </patternFill>
        </fill>
        <alignment wrapText="1" readingOrder="0"/>
        <border outline="0">
          <left style="thin">
            <color indexed="64"/>
          </left>
          <right style="thin">
            <color indexed="64"/>
          </right>
          <top style="thin">
            <color indexed="64"/>
          </top>
          <bottom style="thin">
            <color indexed="64"/>
          </bottom>
        </border>
      </ndxf>
    </rcc>
    <rcc rId="0" sId="2" dxf="1" numFmtId="4">
      <nc r="H78">
        <v>61</v>
      </nc>
      <ndxf>
        <font>
          <sz val="12"/>
          <color auto="1"/>
          <name val="Times New Roman"/>
          <scheme val="none"/>
        </font>
        <numFmt numFmtId="2" formatCode="0.00"/>
        <fill>
          <patternFill patternType="none">
            <bgColor indexed="65"/>
          </patternFill>
        </fill>
        <border outline="0">
          <left style="thin">
            <color indexed="64"/>
          </left>
          <right style="thin">
            <color indexed="64"/>
          </right>
          <top style="thin">
            <color indexed="64"/>
          </top>
          <bottom style="thin">
            <color indexed="64"/>
          </bottom>
        </border>
      </ndxf>
    </rcc>
    <rcc rId="0" sId="2" dxf="1" numFmtId="4">
      <nc r="H79">
        <v>60</v>
      </nc>
      <ndxf>
        <font>
          <sz val="12"/>
          <color auto="1"/>
          <name val="Times New Roman"/>
          <scheme val="none"/>
        </font>
        <numFmt numFmtId="2" formatCode="0.00"/>
        <fill>
          <patternFill patternType="none">
            <bgColor indexed="65"/>
          </patternFill>
        </fill>
        <border outline="0">
          <left style="thin">
            <color indexed="64"/>
          </left>
          <right style="thin">
            <color indexed="64"/>
          </right>
          <top style="thin">
            <color indexed="64"/>
          </top>
          <bottom style="thin">
            <color indexed="64"/>
          </bottom>
        </border>
      </ndxf>
    </rcc>
    <rcc rId="0" sId="2" dxf="1" numFmtId="4">
      <nc r="H80">
        <v>63</v>
      </nc>
      <ndxf>
        <font>
          <sz val="12"/>
          <color auto="1"/>
          <name val="Times New Roman"/>
          <scheme val="none"/>
        </font>
        <numFmt numFmtId="2" formatCode="0.00"/>
        <fill>
          <patternFill patternType="none">
            <bgColor indexed="65"/>
          </patternFill>
        </fill>
        <alignment wrapText="1" readingOrder="0"/>
        <border outline="0">
          <left style="thin">
            <color indexed="64"/>
          </left>
          <right style="thin">
            <color indexed="64"/>
          </right>
          <top style="thin">
            <color indexed="64"/>
          </top>
          <bottom style="thin">
            <color indexed="64"/>
          </bottom>
        </border>
      </ndxf>
    </rcc>
    <rcc rId="0" sId="2" dxf="1" numFmtId="4">
      <nc r="H81">
        <v>92</v>
      </nc>
      <ndxf>
        <font>
          <sz val="12"/>
          <color auto="1"/>
          <name val="Times New Roman"/>
          <scheme val="none"/>
        </font>
        <numFmt numFmtId="2" formatCode="0.00"/>
        <fill>
          <patternFill patternType="none">
            <bgColor indexed="65"/>
          </patternFill>
        </fill>
        <alignment wrapText="1" readingOrder="0"/>
        <border outline="0">
          <left style="thin">
            <color indexed="64"/>
          </left>
          <right style="thin">
            <color indexed="64"/>
          </right>
          <top style="thin">
            <color indexed="64"/>
          </top>
          <bottom style="thin">
            <color indexed="64"/>
          </bottom>
        </border>
      </ndxf>
    </rcc>
    <rcc rId="0" sId="2" dxf="1" numFmtId="4">
      <nc r="H82">
        <v>85</v>
      </nc>
      <ndxf>
        <font>
          <sz val="12"/>
          <color auto="1"/>
          <name val="Times New Roman"/>
          <scheme val="none"/>
        </font>
        <numFmt numFmtId="2" formatCode="0.00"/>
        <fill>
          <patternFill patternType="none">
            <bgColor indexed="65"/>
          </patternFill>
        </fill>
        <border outline="0">
          <left style="thin">
            <color indexed="64"/>
          </left>
          <right style="thin">
            <color indexed="64"/>
          </right>
          <top style="thin">
            <color indexed="64"/>
          </top>
          <bottom style="thin">
            <color indexed="64"/>
          </bottom>
        </border>
      </ndxf>
    </rcc>
    <rcc rId="0" sId="2" dxf="1" numFmtId="4">
      <nc r="H83">
        <v>86</v>
      </nc>
      <ndxf>
        <font>
          <sz val="12"/>
          <color auto="1"/>
          <name val="Times New Roman"/>
          <scheme val="none"/>
        </font>
        <numFmt numFmtId="2" formatCode="0.00"/>
        <fill>
          <patternFill patternType="none">
            <bgColor indexed="65"/>
          </patternFill>
        </fill>
        <alignment wrapText="1" readingOrder="0"/>
        <border outline="0">
          <left style="thin">
            <color indexed="64"/>
          </left>
          <right style="thin">
            <color indexed="64"/>
          </right>
          <top style="thin">
            <color indexed="64"/>
          </top>
          <bottom style="thin">
            <color indexed="64"/>
          </bottom>
        </border>
      </ndxf>
    </rcc>
    <rcc rId="0" sId="2" dxf="1" numFmtId="4">
      <nc r="H84">
        <v>86</v>
      </nc>
      <ndxf>
        <font>
          <sz val="12"/>
          <color auto="1"/>
          <name val="Times New Roman"/>
          <scheme val="none"/>
        </font>
        <numFmt numFmtId="2" formatCode="0.00"/>
        <fill>
          <patternFill patternType="none">
            <bgColor indexed="65"/>
          </patternFill>
        </fill>
        <alignment wrapText="1" readingOrder="0"/>
        <border outline="0">
          <left style="thin">
            <color indexed="64"/>
          </left>
          <right style="thin">
            <color indexed="64"/>
          </right>
          <top style="thin">
            <color indexed="64"/>
          </top>
          <bottom style="thin">
            <color indexed="64"/>
          </bottom>
        </border>
      </ndxf>
    </rcc>
    <rcc rId="0" sId="2" dxf="1" numFmtId="4">
      <nc r="H85">
        <v>132</v>
      </nc>
      <ndxf>
        <font>
          <sz val="12"/>
          <color auto="1"/>
          <name val="Times New Roman"/>
          <scheme val="none"/>
        </font>
        <numFmt numFmtId="2" formatCode="0.00"/>
        <fill>
          <patternFill patternType="none">
            <bgColor indexed="65"/>
          </patternFill>
        </fill>
        <border outline="0">
          <left style="thin">
            <color indexed="64"/>
          </left>
          <right style="thin">
            <color indexed="64"/>
          </right>
          <top style="thin">
            <color indexed="64"/>
          </top>
          <bottom style="thin">
            <color indexed="64"/>
          </bottom>
        </border>
      </ndxf>
    </rcc>
    <rcc rId="0" sId="2" dxf="1" numFmtId="4">
      <nc r="H86">
        <v>80</v>
      </nc>
      <ndxf>
        <font>
          <sz val="12"/>
          <color auto="1"/>
          <name val="Times New Roman"/>
          <scheme val="none"/>
        </font>
        <numFmt numFmtId="2" formatCode="0.00"/>
        <fill>
          <patternFill patternType="none">
            <bgColor indexed="65"/>
          </patternFill>
        </fill>
        <alignment wrapText="1" readingOrder="0"/>
        <border outline="0">
          <left style="thin">
            <color indexed="64"/>
          </left>
          <right style="thin">
            <color indexed="64"/>
          </right>
          <top style="thin">
            <color indexed="64"/>
          </top>
          <bottom style="thin">
            <color indexed="64"/>
          </bottom>
        </border>
      </ndxf>
    </rcc>
    <rcc rId="0" sId="2" dxf="1" numFmtId="4">
      <nc r="H87">
        <v>82</v>
      </nc>
      <ndxf>
        <font>
          <sz val="12"/>
          <color auto="1"/>
          <name val="Times New Roman"/>
          <scheme val="none"/>
        </font>
        <numFmt numFmtId="2" formatCode="0.00"/>
        <fill>
          <patternFill patternType="none">
            <bgColor indexed="65"/>
          </patternFill>
        </fill>
        <alignment wrapText="1" readingOrder="0"/>
        <border outline="0">
          <left style="thin">
            <color indexed="64"/>
          </left>
          <right style="thin">
            <color indexed="64"/>
          </right>
          <top style="thin">
            <color indexed="64"/>
          </top>
          <bottom style="thin">
            <color indexed="64"/>
          </bottom>
        </border>
      </ndxf>
    </rcc>
    <rcc rId="0" sId="2" dxf="1" numFmtId="4">
      <nc r="H89">
        <v>82</v>
      </nc>
      <ndxf>
        <font>
          <sz val="12"/>
          <color auto="1"/>
          <name val="Times New Roman"/>
          <scheme val="none"/>
        </font>
        <numFmt numFmtId="2" formatCode="0.00"/>
        <fill>
          <patternFill patternType="none">
            <bgColor indexed="65"/>
          </patternFill>
        </fill>
        <alignment wrapText="1" readingOrder="0"/>
        <border outline="0">
          <left style="thin">
            <color indexed="64"/>
          </left>
          <right style="thin">
            <color indexed="64"/>
          </right>
          <top style="thin">
            <color indexed="64"/>
          </top>
          <bottom style="thin">
            <color indexed="64"/>
          </bottom>
        </border>
      </ndxf>
    </rcc>
    <rcc rId="0" sId="2" dxf="1" numFmtId="4">
      <nc r="H91">
        <v>63</v>
      </nc>
      <ndxf>
        <font>
          <sz val="12"/>
          <color auto="1"/>
          <name val="Times New Roman"/>
          <scheme val="none"/>
        </font>
        <numFmt numFmtId="2" formatCode="0.00"/>
        <fill>
          <patternFill patternType="none">
            <bgColor indexed="65"/>
          </patternFill>
        </fill>
        <alignment wrapText="1" readingOrder="0"/>
        <border outline="0">
          <left style="thin">
            <color indexed="64"/>
          </left>
          <right style="thin">
            <color indexed="64"/>
          </right>
          <top style="thin">
            <color indexed="64"/>
          </top>
          <bottom style="thin">
            <color indexed="64"/>
          </bottom>
        </border>
      </ndxf>
    </rcc>
    <rcc rId="0" sId="2" dxf="1" numFmtId="4">
      <nc r="H92">
        <v>61</v>
      </nc>
      <ndxf>
        <font>
          <sz val="12"/>
          <color auto="1"/>
          <name val="Times New Roman"/>
          <scheme val="none"/>
        </font>
        <numFmt numFmtId="2" formatCode="0.00"/>
        <fill>
          <patternFill patternType="none">
            <bgColor indexed="65"/>
          </patternFill>
        </fill>
        <border outline="0">
          <left style="thin">
            <color indexed="64"/>
          </left>
          <right style="thin">
            <color indexed="64"/>
          </right>
          <top style="thin">
            <color indexed="64"/>
          </top>
          <bottom style="thin">
            <color indexed="64"/>
          </bottom>
        </border>
      </ndxf>
    </rcc>
    <rcc rId="0" sId="2" dxf="1" numFmtId="4">
      <nc r="H90">
        <v>60</v>
      </nc>
      <ndxf>
        <font>
          <sz val="12"/>
          <color auto="1"/>
          <name val="Times New Roman"/>
          <scheme val="none"/>
        </font>
        <numFmt numFmtId="2" formatCode="0.00"/>
        <fill>
          <patternFill patternType="none">
            <bgColor indexed="65"/>
          </patternFill>
        </fill>
        <alignment wrapText="1" readingOrder="0"/>
        <border outline="0">
          <left style="thin">
            <color indexed="64"/>
          </left>
          <right style="thin">
            <color indexed="64"/>
          </right>
          <top style="thin">
            <color indexed="64"/>
          </top>
          <bottom style="thin">
            <color indexed="64"/>
          </bottom>
        </border>
      </ndxf>
    </rcc>
    <rcc rId="0" sId="2" dxf="1" numFmtId="4">
      <nc r="H8">
        <v>60</v>
      </nc>
      <ndxf>
        <font>
          <sz val="12"/>
          <color auto="1"/>
          <name val="Times New Roman"/>
          <scheme val="none"/>
        </font>
        <numFmt numFmtId="2" formatCode="0.00"/>
        <fill>
          <patternFill patternType="none">
            <bgColor indexed="65"/>
          </patternFill>
        </fill>
        <alignment wrapText="1" readingOrder="0"/>
        <border outline="0">
          <left style="thin">
            <color indexed="64"/>
          </left>
          <right style="thin">
            <color indexed="64"/>
          </right>
          <top style="thin">
            <color indexed="64"/>
          </top>
          <bottom style="thin">
            <color indexed="64"/>
          </bottom>
        </border>
      </ndxf>
    </rcc>
    <rcc rId="0" sId="2" dxf="1" numFmtId="4">
      <nc r="H9">
        <v>313.79000000000002</v>
      </nc>
      <ndxf>
        <font>
          <sz val="12"/>
          <color auto="1"/>
          <name val="Times New Roman"/>
          <scheme val="none"/>
        </font>
        <numFmt numFmtId="2" formatCode="0.00"/>
        <fill>
          <patternFill patternType="none">
            <bgColor indexed="65"/>
          </patternFill>
        </fill>
        <alignment wrapText="1" readingOrder="0"/>
        <border outline="0">
          <left style="thin">
            <color indexed="64"/>
          </left>
          <right style="thin">
            <color indexed="64"/>
          </right>
          <top style="thin">
            <color indexed="64"/>
          </top>
          <bottom style="thin">
            <color indexed="64"/>
          </bottom>
        </border>
      </ndxf>
    </rcc>
    <rcc rId="0" sId="2" dxf="1" numFmtId="4">
      <nc r="H10">
        <v>266.97000000000003</v>
      </nc>
      <ndxf>
        <font>
          <sz val="12"/>
          <color auto="1"/>
          <name val="Times New Roman"/>
          <scheme val="none"/>
        </font>
        <numFmt numFmtId="2" formatCode="0.00"/>
        <fill>
          <patternFill patternType="none">
            <bgColor indexed="65"/>
          </patternFill>
        </fill>
        <border outline="0">
          <left style="thin">
            <color indexed="64"/>
          </left>
          <right style="thin">
            <color indexed="64"/>
          </right>
          <top style="thin">
            <color indexed="64"/>
          </top>
          <bottom style="thin">
            <color indexed="64"/>
          </bottom>
        </border>
      </ndxf>
    </rcc>
    <rcc rId="0" sId="2" dxf="1" numFmtId="4">
      <nc r="H11">
        <v>236.11</v>
      </nc>
      <ndxf>
        <font>
          <sz val="12"/>
          <color auto="1"/>
          <name val="Times New Roman"/>
          <scheme val="none"/>
        </font>
        <numFmt numFmtId="2" formatCode="0.00"/>
        <fill>
          <patternFill patternType="none">
            <bgColor indexed="65"/>
          </patternFill>
        </fill>
        <alignment wrapText="1" readingOrder="0"/>
        <border outline="0">
          <left style="thin">
            <color indexed="64"/>
          </left>
          <right style="thin">
            <color indexed="64"/>
          </right>
          <top style="thin">
            <color indexed="64"/>
          </top>
          <bottom style="thin">
            <color indexed="64"/>
          </bottom>
        </border>
      </ndxf>
    </rcc>
    <rcc rId="0" sId="2" dxf="1" numFmtId="4">
      <nc r="H7">
        <v>236.11</v>
      </nc>
      <ndxf>
        <font>
          <sz val="12"/>
          <color auto="1"/>
          <name val="Times New Roman"/>
          <scheme val="none"/>
        </font>
        <numFmt numFmtId="2" formatCode="0.00"/>
        <fill>
          <patternFill patternType="none">
            <bgColor indexed="65"/>
          </patternFill>
        </fill>
        <alignment wrapText="1" readingOrder="0"/>
        <border outline="0">
          <left style="thin">
            <color indexed="64"/>
          </left>
          <right style="thin">
            <color indexed="64"/>
          </right>
          <top style="thin">
            <color indexed="64"/>
          </top>
          <bottom style="thin">
            <color indexed="64"/>
          </bottom>
        </border>
      </ndxf>
    </rcc>
    <rcc rId="0" sId="2" dxf="1" numFmtId="4">
      <nc r="H96">
        <v>360.59</v>
      </nc>
      <ndxf>
        <font>
          <sz val="12"/>
          <color auto="1"/>
          <name val="Times New Roman"/>
          <scheme val="none"/>
        </font>
        <numFmt numFmtId="2" formatCode="0.00"/>
        <fill>
          <patternFill patternType="none">
            <bgColor indexed="65"/>
          </patternFill>
        </fill>
        <border outline="0">
          <left style="thin">
            <color indexed="64"/>
          </left>
          <right style="thin">
            <color indexed="64"/>
          </right>
          <top style="thin">
            <color indexed="64"/>
          </top>
          <bottom style="thin">
            <color indexed="64"/>
          </bottom>
        </border>
      </ndxf>
    </rcc>
    <rcc rId="0" sId="2" dxf="1" numFmtId="4">
      <nc r="H97">
        <v>143.30000000000001</v>
      </nc>
      <ndxf>
        <font>
          <sz val="12"/>
          <color auto="1"/>
          <name val="Times New Roman"/>
          <scheme val="none"/>
        </font>
        <numFmt numFmtId="2" formatCode="0.00"/>
        <fill>
          <patternFill patternType="none">
            <bgColor indexed="65"/>
          </patternFill>
        </fill>
        <border outline="0">
          <left style="thin">
            <color indexed="64"/>
          </left>
          <right style="thin">
            <color indexed="64"/>
          </right>
          <top style="thin">
            <color indexed="64"/>
          </top>
          <bottom style="thin">
            <color indexed="64"/>
          </bottom>
        </border>
      </ndxf>
    </rcc>
    <rcc rId="0" sId="2" dxf="1" numFmtId="4">
      <nc r="H99">
        <v>127.59</v>
      </nc>
      <ndxf>
        <font>
          <sz val="12"/>
          <color auto="1"/>
          <name val="Times New Roman"/>
          <scheme val="none"/>
        </font>
        <numFmt numFmtId="2" formatCode="0.00"/>
        <fill>
          <patternFill patternType="none">
            <bgColor indexed="65"/>
          </patternFill>
        </fill>
        <border outline="0">
          <left style="thin">
            <color indexed="64"/>
          </left>
          <right style="thin">
            <color indexed="64"/>
          </right>
          <top style="thin">
            <color indexed="64"/>
          </top>
          <bottom style="thin">
            <color indexed="64"/>
          </bottom>
        </border>
      </ndxf>
    </rcc>
    <rcc rId="0" sId="2" dxf="1" numFmtId="4">
      <nc r="H100">
        <v>70.010000000000005</v>
      </nc>
      <ndxf>
        <font>
          <sz val="12"/>
          <color auto="1"/>
          <name val="Times New Roman"/>
          <scheme val="none"/>
        </font>
        <numFmt numFmtId="2" formatCode="0.00"/>
        <fill>
          <patternFill patternType="none">
            <bgColor indexed="65"/>
          </patternFill>
        </fill>
        <border outline="0">
          <left style="thin">
            <color indexed="64"/>
          </left>
          <right style="thin">
            <color indexed="64"/>
          </right>
          <top style="thin">
            <color indexed="64"/>
          </top>
          <bottom style="thin">
            <color indexed="64"/>
          </bottom>
        </border>
      </ndxf>
    </rcc>
    <rcc rId="0" sId="2" dxf="1" numFmtId="4">
      <nc r="H101">
        <v>68.05</v>
      </nc>
      <ndxf>
        <font>
          <sz val="12"/>
          <color auto="1"/>
          <name val="Times New Roman"/>
          <scheme val="none"/>
        </font>
        <numFmt numFmtId="2" formatCode="0.00"/>
        <fill>
          <patternFill patternType="none">
            <bgColor indexed="65"/>
          </patternFill>
        </fill>
        <border outline="0">
          <left style="thin">
            <color indexed="64"/>
          </left>
          <right style="thin">
            <color indexed="64"/>
          </right>
          <top style="thin">
            <color indexed="64"/>
          </top>
          <bottom style="thin">
            <color indexed="64"/>
          </bottom>
        </border>
      </ndxf>
    </rcc>
    <rcc rId="0" sId="2" dxf="1" numFmtId="4">
      <nc r="H102">
        <v>59.99</v>
      </nc>
      <ndxf>
        <font>
          <sz val="12"/>
          <color auto="1"/>
          <name val="Times New Roman"/>
          <scheme val="none"/>
        </font>
        <numFmt numFmtId="2" formatCode="0.00"/>
        <fill>
          <patternFill patternType="none">
            <bgColor indexed="65"/>
          </patternFill>
        </fill>
        <border outline="0">
          <left style="thin">
            <color indexed="64"/>
          </left>
          <right style="thin">
            <color indexed="64"/>
          </right>
          <top style="thin">
            <color indexed="64"/>
          </top>
          <bottom style="thin">
            <color indexed="64"/>
          </bottom>
        </border>
      </ndxf>
    </rcc>
    <rcc rId="0" sId="2" dxf="1" numFmtId="4">
      <nc r="H103">
        <v>60.24</v>
      </nc>
      <ndxf>
        <font>
          <sz val="12"/>
          <color auto="1"/>
          <name val="Times New Roman"/>
          <scheme val="none"/>
        </font>
        <numFmt numFmtId="2" formatCode="0.00"/>
        <fill>
          <patternFill patternType="none">
            <bgColor indexed="65"/>
          </patternFill>
        </fill>
        <border outline="0">
          <left style="thin">
            <color indexed="64"/>
          </left>
          <right style="thin">
            <color indexed="64"/>
          </right>
          <top style="thin">
            <color indexed="64"/>
          </top>
          <bottom style="thin">
            <color indexed="64"/>
          </bottom>
        </border>
      </ndxf>
    </rcc>
    <rcc rId="0" sId="2" dxf="1" numFmtId="4">
      <nc r="H104">
        <v>104.2</v>
      </nc>
      <ndxf>
        <font>
          <sz val="12"/>
          <color auto="1"/>
          <name val="Times New Roman"/>
          <scheme val="none"/>
        </font>
        <numFmt numFmtId="2" formatCode="0.00"/>
        <fill>
          <patternFill patternType="none">
            <bgColor indexed="65"/>
          </patternFill>
        </fill>
        <border outline="0">
          <left style="thin">
            <color indexed="64"/>
          </left>
          <right style="thin">
            <color indexed="64"/>
          </right>
          <top style="thin">
            <color indexed="64"/>
          </top>
          <bottom style="thin">
            <color indexed="64"/>
          </bottom>
        </border>
      </ndxf>
    </rcc>
    <rcc rId="0" sId="2" dxf="1" numFmtId="4">
      <nc r="H105">
        <v>270.89999999999998</v>
      </nc>
      <ndxf>
        <font>
          <sz val="12"/>
          <color auto="1"/>
          <name val="Times New Roman"/>
          <scheme val="none"/>
        </font>
        <numFmt numFmtId="2" formatCode="0.00"/>
        <fill>
          <patternFill patternType="none">
            <bgColor indexed="65"/>
          </patternFill>
        </fill>
        <border outline="0">
          <left style="thin">
            <color indexed="64"/>
          </left>
          <right style="thin">
            <color indexed="64"/>
          </right>
          <top style="thin">
            <color indexed="64"/>
          </top>
          <bottom style="thin">
            <color indexed="64"/>
          </bottom>
        </border>
      </ndxf>
    </rcc>
    <rcc rId="0" sId="2" dxf="1" numFmtId="4">
      <nc r="H106">
        <v>104.2</v>
      </nc>
      <ndxf>
        <font>
          <sz val="12"/>
          <color auto="1"/>
          <name val="Times New Roman"/>
          <scheme val="none"/>
        </font>
        <numFmt numFmtId="2" formatCode="0.00"/>
        <fill>
          <patternFill patternType="none">
            <bgColor indexed="65"/>
          </patternFill>
        </fill>
        <border outline="0">
          <left style="thin">
            <color indexed="64"/>
          </left>
          <right style="thin">
            <color indexed="64"/>
          </right>
          <top style="thin">
            <color indexed="64"/>
          </top>
          <bottom style="thin">
            <color indexed="64"/>
          </bottom>
        </border>
      </ndxf>
    </rcc>
    <rcc rId="0" sId="2" dxf="1" numFmtId="4">
      <nc r="H107">
        <v>69.02</v>
      </nc>
      <ndxf>
        <font>
          <sz val="12"/>
          <color auto="1"/>
          <name val="Times New Roman"/>
          <scheme val="none"/>
        </font>
        <numFmt numFmtId="2" formatCode="0.00"/>
        <fill>
          <patternFill patternType="none">
            <bgColor indexed="65"/>
          </patternFill>
        </fill>
        <border outline="0">
          <left style="thin">
            <color indexed="64"/>
          </left>
          <right style="thin">
            <color indexed="64"/>
          </right>
          <top style="thin">
            <color indexed="64"/>
          </top>
          <bottom style="thin">
            <color indexed="64"/>
          </bottom>
        </border>
      </ndxf>
    </rcc>
    <rcc rId="0" sId="2" dxf="1" numFmtId="4">
      <nc r="H108">
        <v>69.31</v>
      </nc>
      <ndxf>
        <font>
          <sz val="12"/>
          <color auto="1"/>
          <name val="Times New Roman"/>
          <scheme val="none"/>
        </font>
        <numFmt numFmtId="2" formatCode="0.00"/>
        <fill>
          <patternFill patternType="none">
            <bgColor indexed="65"/>
          </patternFill>
        </fill>
        <border outline="0">
          <left style="thin">
            <color indexed="64"/>
          </left>
          <right style="thin">
            <color indexed="64"/>
          </right>
          <top style="thin">
            <color indexed="64"/>
          </top>
          <bottom style="thin">
            <color indexed="64"/>
          </bottom>
        </border>
      </ndxf>
    </rcc>
    <rcc rId="0" sId="2" dxf="1" numFmtId="4">
      <nc r="H109">
        <v>151.1</v>
      </nc>
      <ndxf>
        <font>
          <sz val="12"/>
          <color auto="1"/>
          <name val="Times New Roman"/>
          <scheme val="none"/>
        </font>
        <numFmt numFmtId="2" formatCode="0.00"/>
        <fill>
          <patternFill patternType="none">
            <bgColor indexed="65"/>
          </patternFill>
        </fill>
        <border outline="0">
          <left style="thin">
            <color indexed="64"/>
          </left>
          <right style="thin">
            <color indexed="64"/>
          </right>
          <top style="thin">
            <color indexed="64"/>
          </top>
          <bottom style="thin">
            <color indexed="64"/>
          </bottom>
        </border>
      </ndxf>
    </rcc>
    <rcc rId="0" sId="2" dxf="1" numFmtId="4">
      <nc r="H110">
        <v>354.2</v>
      </nc>
      <ndxf>
        <font>
          <sz val="12"/>
          <color auto="1"/>
          <name val="Times New Roman"/>
          <scheme val="none"/>
        </font>
        <numFmt numFmtId="2" formatCode="0.00"/>
        <fill>
          <patternFill patternType="none">
            <bgColor indexed="65"/>
          </patternFill>
        </fill>
        <border outline="0">
          <left style="thin">
            <color indexed="64"/>
          </left>
          <right style="thin">
            <color indexed="64"/>
          </right>
          <top style="thin">
            <color indexed="64"/>
          </top>
          <bottom style="thin">
            <color indexed="64"/>
          </bottom>
        </border>
      </ndxf>
    </rcc>
    <rcc rId="0" sId="2" dxf="1" numFmtId="4">
      <nc r="H98">
        <v>60.48</v>
      </nc>
      <ndxf>
        <font>
          <sz val="12"/>
          <color auto="1"/>
          <name val="Times New Roman"/>
          <scheme val="none"/>
        </font>
        <numFmt numFmtId="2" formatCode="0.00"/>
        <fill>
          <patternFill patternType="none">
            <bgColor indexed="65"/>
          </patternFill>
        </fill>
        <border outline="0">
          <left style="thin">
            <color indexed="64"/>
          </left>
          <right style="thin">
            <color indexed="64"/>
          </right>
          <top style="thin">
            <color indexed="64"/>
          </top>
          <bottom style="thin">
            <color indexed="64"/>
          </bottom>
        </border>
      </ndxf>
    </rcc>
    <rfmt sheetId="2" sqref="H44" start="0" length="0">
      <dxf>
        <font>
          <sz val="12"/>
          <color auto="1"/>
          <name val="Times New Roman"/>
          <scheme val="none"/>
        </font>
        <numFmt numFmtId="4" formatCode="#,##0.00"/>
        <fill>
          <patternFill patternType="none">
            <bgColor indexed="65"/>
          </patternFill>
        </fill>
        <alignment vertical="top" readingOrder="0"/>
        <border outline="0">
          <left style="thin">
            <color indexed="64"/>
          </left>
          <right style="thin">
            <color indexed="64"/>
          </right>
          <bottom style="thin">
            <color indexed="64"/>
          </bottom>
        </border>
      </dxf>
    </rfmt>
    <rfmt sheetId="2" sqref="H113" start="0" length="0">
      <dxf>
        <font>
          <sz val="12"/>
          <color auto="1"/>
          <name val="Times New Roman"/>
          <scheme val="none"/>
        </font>
        <numFmt numFmtId="4" formatCode="#,##0.00"/>
        <fill>
          <patternFill patternType="none">
            <bgColor indexed="65"/>
          </patternFill>
        </fill>
        <alignment vertical="top" readingOrder="0"/>
      </dxf>
    </rfmt>
    <rfmt sheetId="2" sqref="H114" start="0" length="0">
      <dxf>
        <font>
          <sz val="11"/>
          <color theme="1"/>
          <name val="Calibri"/>
          <scheme val="minor"/>
        </font>
        <fill>
          <patternFill patternType="none">
            <bgColor indexed="65"/>
          </patternFill>
        </fill>
        <alignment horizontal="general" vertical="bottom" readingOrder="0"/>
      </dxf>
    </rfmt>
    <rfmt sheetId="2" sqref="H115" start="0" length="0">
      <dxf>
        <font>
          <sz val="12"/>
          <color auto="1"/>
          <name val="Times New Roman"/>
          <scheme val="none"/>
        </font>
        <numFmt numFmtId="4" formatCode="#,##0.00"/>
        <fill>
          <patternFill patternType="none">
            <bgColor indexed="65"/>
          </patternFill>
        </fill>
        <alignment vertical="top" readingOrder="0"/>
      </dxf>
    </rfmt>
    <rfmt sheetId="2" sqref="H116" start="0" length="0">
      <dxf>
        <font>
          <sz val="12"/>
          <color auto="1"/>
          <name val="Times New Roman"/>
          <scheme val="none"/>
        </font>
        <numFmt numFmtId="4" formatCode="#,##0.00"/>
        <fill>
          <patternFill patternType="none">
            <bgColor indexed="65"/>
          </patternFill>
        </fill>
        <alignment vertical="top" readingOrder="0"/>
      </dxf>
    </rfmt>
    <rcc rId="0" sId="2" dxf="1">
      <nc r="H117" t="inlineStr">
        <is>
          <t xml:space="preserve">  </t>
        </is>
      </nc>
      <ndxf>
        <font>
          <sz val="14"/>
          <color auto="1"/>
          <name val="Times New Roman"/>
          <scheme val="none"/>
        </font>
        <fill>
          <patternFill patternType="none">
            <bgColor indexed="65"/>
          </patternFill>
        </fill>
        <alignment horizontal="general" vertical="bottom" readingOrder="0"/>
      </ndxf>
    </rcc>
  </rrc>
  <rrc rId="8868" sId="2" ref="L1:L1048576" action="deleteCol">
    <rfmt sheetId="2" xfDxf="1" sqref="L1:L1048576" start="0" length="0">
      <dxf>
        <font>
          <sz val="10"/>
          <color auto="1"/>
          <name val="Arial"/>
          <scheme val="none"/>
        </font>
        <numFmt numFmtId="4" formatCode="#,##0.00"/>
        <fill>
          <patternFill patternType="solid">
            <bgColor theme="0"/>
          </patternFill>
        </fill>
      </dxf>
    </rfmt>
    <rcc rId="0" sId="2">
      <nc r="L13">
        <f>K13</f>
      </nc>
    </rcc>
    <rcc rId="0" sId="2">
      <nc r="L12">
        <f>K12</f>
      </nc>
    </rcc>
    <rcc rId="0" sId="2">
      <nc r="L14">
        <f>K14</f>
      </nc>
    </rcc>
    <rcc rId="0" sId="2">
      <nc r="L16">
        <f>K16</f>
      </nc>
    </rcc>
    <rcc rId="0" sId="2">
      <nc r="L20">
        <f>K20</f>
      </nc>
    </rcc>
    <rcc rId="0" sId="2">
      <nc r="L21">
        <f>K21</f>
      </nc>
    </rcc>
    <rcc rId="0" sId="2">
      <nc r="L29">
        <f>K29</f>
      </nc>
    </rcc>
    <rcc rId="0" sId="2">
      <nc r="L30">
        <f>K30</f>
      </nc>
    </rcc>
    <rcc rId="0" sId="2">
      <nc r="L15">
        <f>K15</f>
      </nc>
    </rcc>
    <rcc rId="0" sId="2">
      <nc r="L38">
        <f>K38</f>
      </nc>
    </rcc>
    <rcc rId="0" sId="2">
      <nc r="L17">
        <f>K17</f>
      </nc>
    </rcc>
    <rcc rId="0" sId="2">
      <nc r="L18">
        <f>K18</f>
      </nc>
    </rcc>
    <rcc rId="0" sId="2">
      <nc r="L19">
        <f>K19</f>
      </nc>
    </rcc>
    <rcc rId="0" sId="2">
      <nc r="L22">
        <f>K22</f>
      </nc>
    </rcc>
    <rcc rId="0" sId="2">
      <nc r="L23">
        <f>K23</f>
      </nc>
    </rcc>
    <rcc rId="0" sId="2">
      <nc r="L24">
        <f>K24</f>
      </nc>
    </rcc>
    <rcc rId="0" sId="2">
      <nc r="L25">
        <f>K25</f>
      </nc>
    </rcc>
    <rcc rId="0" sId="2">
      <nc r="L26">
        <f>K26</f>
      </nc>
    </rcc>
    <rcc rId="0" sId="2">
      <nc r="L27">
        <f>K27</f>
      </nc>
    </rcc>
    <rcc rId="0" sId="2">
      <nc r="L28">
        <f>K28</f>
      </nc>
    </rcc>
    <rcc rId="0" sId="2">
      <nc r="L31">
        <f>K31</f>
      </nc>
    </rcc>
    <rcc rId="0" sId="2">
      <nc r="L32">
        <f>K32</f>
      </nc>
    </rcc>
    <rcc rId="0" sId="2">
      <nc r="L33">
        <f>K33</f>
      </nc>
    </rcc>
    <rcc rId="0" sId="2">
      <nc r="L34">
        <f>K34</f>
      </nc>
    </rcc>
    <rcc rId="0" sId="2">
      <nc r="L35">
        <f>K35</f>
      </nc>
    </rcc>
    <rcc rId="0" sId="2">
      <nc r="L36">
        <f>K36</f>
      </nc>
    </rcc>
    <rcc rId="0" sId="2">
      <nc r="L37">
        <f>K37</f>
      </nc>
    </rcc>
    <rcc rId="0" sId="2">
      <nc r="L40">
        <f>K40</f>
      </nc>
    </rcc>
    <rcc rId="0" sId="2">
      <nc r="L41">
        <f>K41</f>
      </nc>
    </rcc>
    <rcc rId="0" sId="2">
      <nc r="L42">
        <f>K42</f>
      </nc>
    </rcc>
    <rcc rId="0" sId="2">
      <nc r="L43">
        <f>K43</f>
      </nc>
    </rcc>
    <rcc rId="0" sId="2">
      <nc r="L57">
        <f>K57</f>
      </nc>
    </rcc>
    <rcc rId="0" sId="2">
      <nc r="L54">
        <f>K54</f>
      </nc>
    </rcc>
    <rcc rId="0" sId="2">
      <nc r="L39">
        <f>K39</f>
      </nc>
    </rcc>
    <rcc rId="0" sId="2">
      <nc r="L55">
        <f>K55</f>
      </nc>
    </rcc>
    <rcc rId="0" sId="2">
      <nc r="L56">
        <f>K56</f>
      </nc>
    </rcc>
    <rcc rId="0" sId="2">
      <nc r="L58">
        <f>K58</f>
      </nc>
    </rcc>
    <rcc rId="0" sId="2">
      <nc r="L59">
        <f>K59</f>
      </nc>
    </rcc>
    <rcc rId="0" sId="2">
      <nc r="L60">
        <f>K60</f>
      </nc>
    </rcc>
    <rcc rId="0" sId="2">
      <nc r="L61">
        <f>K61</f>
      </nc>
    </rcc>
    <rcc rId="0" sId="2">
      <nc r="L46">
        <f>K46</f>
      </nc>
    </rcc>
    <rcc rId="0" sId="2">
      <nc r="L63">
        <f>K63</f>
      </nc>
    </rcc>
    <rcc rId="0" sId="2">
      <nc r="L64">
        <f>K64</f>
      </nc>
    </rcc>
    <rcc rId="0" sId="2">
      <nc r="L65">
        <f>K65</f>
      </nc>
    </rcc>
    <rcc rId="0" sId="2">
      <nc r="L66">
        <f>K66</f>
      </nc>
    </rcc>
    <rcc rId="0" sId="2">
      <nc r="L67">
        <f>K67</f>
      </nc>
    </rcc>
    <rcc rId="0" sId="2">
      <nc r="L70">
        <f>K70</f>
      </nc>
    </rcc>
    <rcc rId="0" sId="2">
      <nc r="L71">
        <f>K71</f>
      </nc>
    </rcc>
    <rcc rId="0" sId="2">
      <nc r="L72">
        <f>K72</f>
      </nc>
    </rcc>
    <rcc rId="0" sId="2">
      <nc r="L73">
        <f>K73</f>
      </nc>
    </rcc>
    <rcc rId="0" sId="2">
      <nc r="L74">
        <f>K74</f>
      </nc>
    </rcc>
    <rcc rId="0" sId="2">
      <nc r="L53">
        <f>K53</f>
      </nc>
    </rcc>
    <rcc rId="0" sId="2">
      <nc r="L62">
        <f>K62</f>
      </nc>
    </rcc>
    <rcc rId="0" sId="2">
      <nc r="L52">
        <f>K52</f>
      </nc>
    </rcc>
    <rcc rId="0" sId="2">
      <nc r="L45">
        <f>K45</f>
      </nc>
    </rcc>
    <rcc rId="0" sId="2">
      <nc r="L47">
        <f>K47</f>
      </nc>
    </rcc>
    <rcc rId="0" sId="2">
      <nc r="L48">
        <f>K48</f>
      </nc>
    </rcc>
    <rcc rId="0" sId="2">
      <nc r="L49">
        <f>K49</f>
      </nc>
    </rcc>
    <rcc rId="0" sId="2">
      <nc r="L50">
        <f>K50</f>
      </nc>
    </rcc>
    <rcc rId="0" sId="2">
      <nc r="L51">
        <f>K51</f>
      </nc>
    </rcc>
    <rcc rId="0" sId="2">
      <nc r="L88">
        <f>K88</f>
      </nc>
    </rcc>
    <rcc rId="0" sId="2">
      <nc r="L111">
        <f>K111</f>
      </nc>
    </rcc>
    <rcc rId="0" sId="2">
      <nc r="L93">
        <f>K93</f>
      </nc>
    </rcc>
    <rcc rId="0" sId="2">
      <nc r="L69">
        <f>K69</f>
      </nc>
    </rcc>
    <rcc rId="0" sId="2">
      <nc r="L68">
        <f>K68</f>
      </nc>
    </rcc>
    <rcc rId="0" sId="2">
      <nc r="L94">
        <f>K94</f>
      </nc>
    </rcc>
    <rcc rId="0" sId="2">
      <nc r="L95">
        <f>K95</f>
      </nc>
    </rcc>
    <rcc rId="0" sId="2">
      <nc r="L112">
        <f>K112</f>
      </nc>
    </rcc>
    <rcc rId="0" sId="2">
      <nc r="L76">
        <f>K76</f>
      </nc>
    </rcc>
    <rcc rId="0" sId="2">
      <nc r="L77">
        <f>K77</f>
      </nc>
    </rcc>
    <rcc rId="0" sId="2">
      <nc r="L75">
        <f>K75</f>
      </nc>
    </rcc>
    <rcc rId="0" sId="2">
      <nc r="L78">
        <f>K78</f>
      </nc>
    </rcc>
    <rcc rId="0" sId="2">
      <nc r="L79">
        <f>K79</f>
      </nc>
    </rcc>
    <rcc rId="0" sId="2">
      <nc r="L80">
        <f>K80</f>
      </nc>
    </rcc>
    <rcc rId="0" sId="2">
      <nc r="L81">
        <f>K81</f>
      </nc>
    </rcc>
    <rcc rId="0" sId="2">
      <nc r="L82">
        <f>K82</f>
      </nc>
    </rcc>
    <rcc rId="0" sId="2">
      <nc r="L83">
        <f>K83</f>
      </nc>
    </rcc>
    <rcc rId="0" sId="2">
      <nc r="L84">
        <f>K84</f>
      </nc>
    </rcc>
    <rcc rId="0" sId="2">
      <nc r="L85">
        <f>K85</f>
      </nc>
    </rcc>
    <rcc rId="0" sId="2">
      <nc r="L86">
        <f>K86</f>
      </nc>
    </rcc>
    <rcc rId="0" sId="2">
      <nc r="L87">
        <f>K87</f>
      </nc>
    </rcc>
    <rcc rId="0" sId="2">
      <nc r="L89">
        <f>K89</f>
      </nc>
    </rcc>
    <rcc rId="0" sId="2">
      <nc r="L91">
        <f>K91</f>
      </nc>
    </rcc>
    <rcc rId="0" sId="2">
      <nc r="L92">
        <f>K92</f>
      </nc>
    </rcc>
    <rcc rId="0" sId="2">
      <nc r="L90">
        <f>K90</f>
      </nc>
    </rcc>
    <rcc rId="0" sId="2">
      <nc r="L8">
        <f>K8</f>
      </nc>
    </rcc>
    <rcc rId="0" sId="2">
      <nc r="L9">
        <f>K9</f>
      </nc>
    </rcc>
    <rcc rId="0" sId="2">
      <nc r="L10">
        <f>K10</f>
      </nc>
    </rcc>
    <rcc rId="0" sId="2">
      <nc r="L11">
        <f>K11</f>
      </nc>
    </rcc>
    <rcc rId="0" sId="2">
      <nc r="L7">
        <f>K7</f>
      </nc>
    </rcc>
    <rcc rId="0" sId="2">
      <nc r="L96">
        <f>K96</f>
      </nc>
    </rcc>
    <rcc rId="0" sId="2">
      <nc r="L97">
        <f>K97</f>
      </nc>
    </rcc>
    <rcc rId="0" sId="2">
      <nc r="L99">
        <f>K99</f>
      </nc>
    </rcc>
    <rcc rId="0" sId="2">
      <nc r="L100">
        <f>K100</f>
      </nc>
    </rcc>
    <rcc rId="0" sId="2">
      <nc r="L101">
        <f>K101</f>
      </nc>
    </rcc>
    <rcc rId="0" sId="2">
      <nc r="L102">
        <f>K102</f>
      </nc>
    </rcc>
    <rcc rId="0" sId="2">
      <nc r="L103">
        <f>K103</f>
      </nc>
    </rcc>
    <rcc rId="0" sId="2">
      <nc r="L104">
        <f>K104</f>
      </nc>
    </rcc>
    <rcc rId="0" sId="2">
      <nc r="L105">
        <f>K105</f>
      </nc>
    </rcc>
    <rcc rId="0" sId="2">
      <nc r="L106">
        <f>K106</f>
      </nc>
    </rcc>
    <rcc rId="0" sId="2">
      <nc r="L107">
        <f>K107</f>
      </nc>
    </rcc>
    <rcc rId="0" sId="2">
      <nc r="L108">
        <f>K108</f>
      </nc>
    </rcc>
    <rcc rId="0" sId="2">
      <nc r="L109">
        <f>K109</f>
      </nc>
    </rcc>
    <rcc rId="0" sId="2">
      <nc r="L110">
        <f>K110</f>
      </nc>
    </rcc>
    <rcc rId="0" sId="2">
      <nc r="L98">
        <f>K98</f>
      </nc>
    </rcc>
    <rfmt sheetId="2" sqref="L44" start="0" length="0">
      <dxf>
        <font>
          <sz val="11"/>
          <color theme="1"/>
          <name val="Calibri"/>
          <scheme val="minor"/>
        </font>
        <fill>
          <patternFill patternType="none">
            <bgColor indexed="65"/>
          </patternFill>
        </fill>
      </dxf>
    </rfmt>
    <rfmt sheetId="2" sqref="L113" start="0" length="0">
      <dxf>
        <font>
          <sz val="11"/>
          <color theme="1"/>
          <name val="Calibri"/>
          <scheme val="minor"/>
        </font>
        <fill>
          <patternFill patternType="none">
            <bgColor indexed="65"/>
          </patternFill>
        </fill>
      </dxf>
    </rfmt>
    <rfmt sheetId="2" sqref="L114" start="0" length="0">
      <dxf>
        <font>
          <sz val="11"/>
          <color theme="1"/>
          <name val="Calibri"/>
          <scheme val="minor"/>
        </font>
        <fill>
          <patternFill patternType="none">
            <bgColor indexed="65"/>
          </patternFill>
        </fill>
      </dxf>
    </rfmt>
    <rfmt sheetId="2" sqref="L115" start="0" length="0">
      <dxf>
        <font>
          <sz val="11"/>
          <color theme="1"/>
          <name val="Calibri"/>
          <scheme val="minor"/>
        </font>
        <fill>
          <patternFill patternType="none">
            <bgColor indexed="65"/>
          </patternFill>
        </fill>
      </dxf>
    </rfmt>
    <rfmt sheetId="2" sqref="L116" start="0" length="0">
      <dxf>
        <font>
          <sz val="11"/>
          <color theme="1"/>
          <name val="Calibri"/>
          <scheme val="minor"/>
        </font>
        <fill>
          <patternFill patternType="none">
            <bgColor indexed="65"/>
          </patternFill>
        </fill>
      </dxf>
    </rfmt>
    <rfmt sheetId="2" sqref="L117" start="0" length="0">
      <dxf>
        <font>
          <sz val="11"/>
          <color theme="1"/>
          <name val="Calibri"/>
          <scheme val="minor"/>
        </font>
        <fill>
          <patternFill patternType="none">
            <bgColor indexed="65"/>
          </patternFill>
        </fill>
      </dxf>
    </rfmt>
  </rrc>
  <rrc rId="8869" sId="2" ref="K1:K1048576" action="deleteCol">
    <rfmt sheetId="2" xfDxf="1" sqref="K1:K1048576" start="0" length="0">
      <dxf>
        <font>
          <sz val="10"/>
          <color auto="1"/>
          <name val="Arial"/>
          <scheme val="none"/>
        </font>
        <fill>
          <patternFill patternType="solid">
            <bgColor theme="0"/>
          </patternFill>
        </fill>
      </dxf>
    </rfmt>
    <rfmt sheetId="2" sqref="K5" start="0" length="0">
      <dxf>
        <border outline="0">
          <left style="thin">
            <color indexed="64"/>
          </left>
          <right style="thin">
            <color indexed="64"/>
          </right>
          <top style="thin">
            <color indexed="64"/>
          </top>
          <bottom style="thin">
            <color indexed="64"/>
          </bottom>
        </border>
      </dxf>
    </rfmt>
    <rfmt sheetId="2" sqref="K6" start="0" length="0">
      <dxf>
        <border outline="0">
          <left style="thin">
            <color indexed="64"/>
          </left>
          <right style="thin">
            <color indexed="64"/>
          </right>
          <top style="thin">
            <color indexed="64"/>
          </top>
          <bottom style="thin">
            <color indexed="64"/>
          </bottom>
        </border>
      </dxf>
    </rfmt>
    <rcc rId="0" sId="2" dxf="1">
      <nc r="K13">
        <f>#REF!*1.05</f>
      </nc>
      <ndxf>
        <border outline="0">
          <left style="thin">
            <color indexed="64"/>
          </left>
          <right style="thin">
            <color indexed="64"/>
          </right>
          <top style="thin">
            <color indexed="64"/>
          </top>
          <bottom style="thin">
            <color indexed="64"/>
          </bottom>
        </border>
      </ndxf>
    </rcc>
    <rcc rId="0" sId="2" dxf="1">
      <nc r="K12">
        <f>#REF!*1.05</f>
      </nc>
      <ndxf>
        <border outline="0">
          <left style="thin">
            <color indexed="64"/>
          </left>
          <right style="thin">
            <color indexed="64"/>
          </right>
          <top style="thin">
            <color indexed="64"/>
          </top>
          <bottom style="thin">
            <color indexed="64"/>
          </bottom>
        </border>
      </ndxf>
    </rcc>
    <rcc rId="0" sId="2" dxf="1">
      <nc r="K14">
        <f>#REF!*1.05</f>
      </nc>
      <ndxf>
        <border outline="0">
          <left style="thin">
            <color indexed="64"/>
          </left>
          <right style="thin">
            <color indexed="64"/>
          </right>
          <top style="thin">
            <color indexed="64"/>
          </top>
          <bottom style="thin">
            <color indexed="64"/>
          </bottom>
        </border>
      </ndxf>
    </rcc>
    <rcc rId="0" sId="2" dxf="1">
      <nc r="K16">
        <f>#REF!*1.05</f>
      </nc>
      <ndxf>
        <border outline="0">
          <left style="thin">
            <color indexed="64"/>
          </left>
          <right style="thin">
            <color indexed="64"/>
          </right>
          <top style="thin">
            <color indexed="64"/>
          </top>
          <bottom style="thin">
            <color indexed="64"/>
          </bottom>
        </border>
      </ndxf>
    </rcc>
    <rcc rId="0" sId="2" dxf="1">
      <nc r="K20">
        <f>#REF!*1.05</f>
      </nc>
      <ndxf>
        <border outline="0">
          <left style="thin">
            <color indexed="64"/>
          </left>
          <right style="thin">
            <color indexed="64"/>
          </right>
          <top style="thin">
            <color indexed="64"/>
          </top>
          <bottom style="thin">
            <color indexed="64"/>
          </bottom>
        </border>
      </ndxf>
    </rcc>
    <rcc rId="0" sId="2" dxf="1">
      <nc r="K21">
        <f>#REF!*1.05</f>
      </nc>
      <ndxf>
        <border outline="0">
          <left style="thin">
            <color indexed="64"/>
          </left>
          <right style="thin">
            <color indexed="64"/>
          </right>
          <top style="thin">
            <color indexed="64"/>
          </top>
          <bottom style="thin">
            <color indexed="64"/>
          </bottom>
        </border>
      </ndxf>
    </rcc>
    <rcc rId="0" sId="2" dxf="1">
      <nc r="K29">
        <f>#REF!*1.05</f>
      </nc>
      <ndxf>
        <border outline="0">
          <left style="thin">
            <color indexed="64"/>
          </left>
          <right style="thin">
            <color indexed="64"/>
          </right>
          <top style="thin">
            <color indexed="64"/>
          </top>
          <bottom style="thin">
            <color indexed="64"/>
          </bottom>
        </border>
      </ndxf>
    </rcc>
    <rcc rId="0" sId="2" dxf="1">
      <nc r="K30">
        <f>#REF!*1.05</f>
      </nc>
      <ndxf>
        <border outline="0">
          <left style="thin">
            <color indexed="64"/>
          </left>
          <right style="thin">
            <color indexed="64"/>
          </right>
          <top style="thin">
            <color indexed="64"/>
          </top>
          <bottom style="thin">
            <color indexed="64"/>
          </bottom>
        </border>
      </ndxf>
    </rcc>
    <rcc rId="0" sId="2" dxf="1">
      <nc r="K15">
        <f>#REF!*1.05</f>
      </nc>
      <ndxf>
        <border outline="0">
          <left style="thin">
            <color indexed="64"/>
          </left>
          <right style="thin">
            <color indexed="64"/>
          </right>
          <top style="thin">
            <color indexed="64"/>
          </top>
          <bottom style="thin">
            <color indexed="64"/>
          </bottom>
        </border>
      </ndxf>
    </rcc>
    <rcc rId="0" sId="2" dxf="1">
      <nc r="K38">
        <f>#REF!*1.05</f>
      </nc>
      <ndxf>
        <border outline="0">
          <left style="thin">
            <color indexed="64"/>
          </left>
          <right style="thin">
            <color indexed="64"/>
          </right>
          <top style="thin">
            <color indexed="64"/>
          </top>
          <bottom style="thin">
            <color indexed="64"/>
          </bottom>
        </border>
      </ndxf>
    </rcc>
    <rcc rId="0" sId="2" dxf="1">
      <nc r="K17">
        <f>#REF!*1.05</f>
      </nc>
      <ndxf>
        <border outline="0">
          <left style="thin">
            <color indexed="64"/>
          </left>
          <right style="thin">
            <color indexed="64"/>
          </right>
          <top style="thin">
            <color indexed="64"/>
          </top>
          <bottom style="thin">
            <color indexed="64"/>
          </bottom>
        </border>
      </ndxf>
    </rcc>
    <rcc rId="0" sId="2" dxf="1">
      <nc r="K18">
        <f>#REF!*1.05</f>
      </nc>
      <ndxf>
        <border outline="0">
          <left style="thin">
            <color indexed="64"/>
          </left>
          <right style="thin">
            <color indexed="64"/>
          </right>
          <top style="thin">
            <color indexed="64"/>
          </top>
          <bottom style="thin">
            <color indexed="64"/>
          </bottom>
        </border>
      </ndxf>
    </rcc>
    <rcc rId="0" sId="2" dxf="1">
      <nc r="K19">
        <f>#REF!*1.05</f>
      </nc>
      <ndxf>
        <border outline="0">
          <left style="thin">
            <color indexed="64"/>
          </left>
          <right style="thin">
            <color indexed="64"/>
          </right>
          <top style="thin">
            <color indexed="64"/>
          </top>
          <bottom style="thin">
            <color indexed="64"/>
          </bottom>
        </border>
      </ndxf>
    </rcc>
    <rcc rId="0" sId="2" dxf="1">
      <nc r="K22">
        <f>#REF!*1.05</f>
      </nc>
      <ndxf>
        <border outline="0">
          <left style="thin">
            <color indexed="64"/>
          </left>
          <right style="thin">
            <color indexed="64"/>
          </right>
          <top style="thin">
            <color indexed="64"/>
          </top>
          <bottom style="thin">
            <color indexed="64"/>
          </bottom>
        </border>
      </ndxf>
    </rcc>
    <rcc rId="0" sId="2" dxf="1">
      <nc r="K23">
        <f>#REF!*1.05</f>
      </nc>
      <ndxf>
        <border outline="0">
          <left style="thin">
            <color indexed="64"/>
          </left>
          <right style="thin">
            <color indexed="64"/>
          </right>
          <top style="thin">
            <color indexed="64"/>
          </top>
          <bottom style="thin">
            <color indexed="64"/>
          </bottom>
        </border>
      </ndxf>
    </rcc>
    <rcc rId="0" sId="2" dxf="1">
      <nc r="K24">
        <f>#REF!*1.05</f>
      </nc>
      <ndxf>
        <border outline="0">
          <left style="thin">
            <color indexed="64"/>
          </left>
          <right style="thin">
            <color indexed="64"/>
          </right>
          <top style="thin">
            <color indexed="64"/>
          </top>
          <bottom style="thin">
            <color indexed="64"/>
          </bottom>
        </border>
      </ndxf>
    </rcc>
    <rcc rId="0" sId="2" dxf="1">
      <nc r="K25">
        <f>#REF!*1.05</f>
      </nc>
      <ndxf>
        <border outline="0">
          <left style="thin">
            <color indexed="64"/>
          </left>
          <right style="thin">
            <color indexed="64"/>
          </right>
          <top style="thin">
            <color indexed="64"/>
          </top>
          <bottom style="thin">
            <color indexed="64"/>
          </bottom>
        </border>
      </ndxf>
    </rcc>
    <rcc rId="0" sId="2" dxf="1">
      <nc r="K26">
        <f>#REF!*1.05</f>
      </nc>
      <ndxf>
        <border outline="0">
          <left style="thin">
            <color indexed="64"/>
          </left>
          <right style="thin">
            <color indexed="64"/>
          </right>
          <top style="thin">
            <color indexed="64"/>
          </top>
          <bottom style="thin">
            <color indexed="64"/>
          </bottom>
        </border>
      </ndxf>
    </rcc>
    <rcc rId="0" sId="2" dxf="1">
      <nc r="K27">
        <f>#REF!*1.05</f>
      </nc>
      <ndxf>
        <border outline="0">
          <left style="thin">
            <color indexed="64"/>
          </left>
          <right style="thin">
            <color indexed="64"/>
          </right>
          <top style="thin">
            <color indexed="64"/>
          </top>
          <bottom style="thin">
            <color indexed="64"/>
          </bottom>
        </border>
      </ndxf>
    </rcc>
    <rcc rId="0" sId="2" dxf="1">
      <nc r="K28">
        <f>#REF!*1.05</f>
      </nc>
      <ndxf>
        <border outline="0">
          <left style="thin">
            <color indexed="64"/>
          </left>
          <right style="thin">
            <color indexed="64"/>
          </right>
          <top style="thin">
            <color indexed="64"/>
          </top>
          <bottom style="thin">
            <color indexed="64"/>
          </bottom>
        </border>
      </ndxf>
    </rcc>
    <rcc rId="0" sId="2" dxf="1">
      <nc r="K31">
        <f>#REF!*1.05</f>
      </nc>
      <ndxf>
        <border outline="0">
          <left style="thin">
            <color indexed="64"/>
          </left>
          <right style="thin">
            <color indexed="64"/>
          </right>
          <top style="thin">
            <color indexed="64"/>
          </top>
          <bottom style="thin">
            <color indexed="64"/>
          </bottom>
        </border>
      </ndxf>
    </rcc>
    <rcc rId="0" sId="2" dxf="1">
      <nc r="K32">
        <f>#REF!*1.05</f>
      </nc>
      <ndxf>
        <border outline="0">
          <left style="thin">
            <color indexed="64"/>
          </left>
          <right style="thin">
            <color indexed="64"/>
          </right>
          <top style="thin">
            <color indexed="64"/>
          </top>
          <bottom style="thin">
            <color indexed="64"/>
          </bottom>
        </border>
      </ndxf>
    </rcc>
    <rcc rId="0" sId="2" dxf="1">
      <nc r="K33">
        <f>#REF!*1.05</f>
      </nc>
      <ndxf>
        <border outline="0">
          <left style="thin">
            <color indexed="64"/>
          </left>
          <right style="thin">
            <color indexed="64"/>
          </right>
          <top style="thin">
            <color indexed="64"/>
          </top>
          <bottom style="thin">
            <color indexed="64"/>
          </bottom>
        </border>
      </ndxf>
    </rcc>
    <rcc rId="0" sId="2" dxf="1">
      <nc r="K34">
        <f>#REF!*1.05</f>
      </nc>
      <ndxf>
        <border outline="0">
          <left style="thin">
            <color indexed="64"/>
          </left>
          <right style="thin">
            <color indexed="64"/>
          </right>
          <top style="thin">
            <color indexed="64"/>
          </top>
          <bottom style="thin">
            <color indexed="64"/>
          </bottom>
        </border>
      </ndxf>
    </rcc>
    <rcc rId="0" sId="2" dxf="1">
      <nc r="K35">
        <f>#REF!*1.05</f>
      </nc>
      <ndxf>
        <border outline="0">
          <left style="thin">
            <color indexed="64"/>
          </left>
          <right style="thin">
            <color indexed="64"/>
          </right>
          <top style="thin">
            <color indexed="64"/>
          </top>
          <bottom style="thin">
            <color indexed="64"/>
          </bottom>
        </border>
      </ndxf>
    </rcc>
    <rcc rId="0" sId="2" dxf="1">
      <nc r="K36">
        <f>#REF!*1.05</f>
      </nc>
      <ndxf>
        <border outline="0">
          <left style="thin">
            <color indexed="64"/>
          </left>
          <right style="thin">
            <color indexed="64"/>
          </right>
          <top style="thin">
            <color indexed="64"/>
          </top>
          <bottom style="thin">
            <color indexed="64"/>
          </bottom>
        </border>
      </ndxf>
    </rcc>
    <rcc rId="0" sId="2" dxf="1">
      <nc r="K37">
        <f>#REF!*1.05</f>
      </nc>
      <ndxf>
        <border outline="0">
          <left style="thin">
            <color indexed="64"/>
          </left>
          <right style="thin">
            <color indexed="64"/>
          </right>
          <top style="thin">
            <color indexed="64"/>
          </top>
          <bottom style="thin">
            <color indexed="64"/>
          </bottom>
        </border>
      </ndxf>
    </rcc>
    <rcc rId="0" sId="2" dxf="1">
      <nc r="K40">
        <f>#REF!*1.05</f>
      </nc>
      <ndxf>
        <border outline="0">
          <left style="thin">
            <color indexed="64"/>
          </left>
          <right style="thin">
            <color indexed="64"/>
          </right>
          <top style="thin">
            <color indexed="64"/>
          </top>
          <bottom style="thin">
            <color indexed="64"/>
          </bottom>
        </border>
      </ndxf>
    </rcc>
    <rcc rId="0" sId="2" dxf="1">
      <nc r="K41">
        <f>#REF!*1.05</f>
      </nc>
      <ndxf>
        <border outline="0">
          <left style="thin">
            <color indexed="64"/>
          </left>
          <right style="thin">
            <color indexed="64"/>
          </right>
          <top style="thin">
            <color indexed="64"/>
          </top>
          <bottom style="thin">
            <color indexed="64"/>
          </bottom>
        </border>
      </ndxf>
    </rcc>
    <rcc rId="0" sId="2" dxf="1">
      <nc r="K42">
        <f>#REF!*1.05</f>
      </nc>
      <ndxf>
        <border outline="0">
          <left style="thin">
            <color indexed="64"/>
          </left>
          <right style="thin">
            <color indexed="64"/>
          </right>
          <top style="thin">
            <color indexed="64"/>
          </top>
          <bottom style="thin">
            <color indexed="64"/>
          </bottom>
        </border>
      </ndxf>
    </rcc>
    <rcc rId="0" sId="2" dxf="1">
      <nc r="K43">
        <f>#REF!*1.05</f>
      </nc>
      <ndxf>
        <border outline="0">
          <left style="thin">
            <color indexed="64"/>
          </left>
          <right style="thin">
            <color indexed="64"/>
          </right>
          <top style="thin">
            <color indexed="64"/>
          </top>
          <bottom style="thin">
            <color indexed="64"/>
          </bottom>
        </border>
      </ndxf>
    </rcc>
    <rcc rId="0" sId="2" dxf="1">
      <nc r="K57">
        <f>#REF!*1.05</f>
      </nc>
      <ndxf>
        <border outline="0">
          <left style="thin">
            <color indexed="64"/>
          </left>
          <right style="thin">
            <color indexed="64"/>
          </right>
          <top style="thin">
            <color indexed="64"/>
          </top>
          <bottom style="thin">
            <color indexed="64"/>
          </bottom>
        </border>
      </ndxf>
    </rcc>
    <rcc rId="0" sId="2" dxf="1">
      <nc r="K54">
        <f>#REF!*1.05</f>
      </nc>
      <ndxf>
        <border outline="0">
          <left style="thin">
            <color indexed="64"/>
          </left>
          <right style="thin">
            <color indexed="64"/>
          </right>
          <top style="thin">
            <color indexed="64"/>
          </top>
          <bottom style="thin">
            <color indexed="64"/>
          </bottom>
        </border>
      </ndxf>
    </rcc>
    <rcc rId="0" sId="2" dxf="1">
      <nc r="K39">
        <f>#REF!*1.05</f>
      </nc>
      <ndxf>
        <border outline="0">
          <left style="thin">
            <color indexed="64"/>
          </left>
          <right style="thin">
            <color indexed="64"/>
          </right>
          <top style="thin">
            <color indexed="64"/>
          </top>
          <bottom style="thin">
            <color indexed="64"/>
          </bottom>
        </border>
      </ndxf>
    </rcc>
    <rcc rId="0" sId="2" dxf="1">
      <nc r="K55">
        <f>#REF!*1.05</f>
      </nc>
      <ndxf>
        <border outline="0">
          <left style="thin">
            <color indexed="64"/>
          </left>
          <right style="thin">
            <color indexed="64"/>
          </right>
          <top style="thin">
            <color indexed="64"/>
          </top>
          <bottom style="thin">
            <color indexed="64"/>
          </bottom>
        </border>
      </ndxf>
    </rcc>
    <rcc rId="0" sId="2" dxf="1">
      <nc r="K56">
        <f>#REF!*1.05</f>
      </nc>
      <ndxf>
        <border outline="0">
          <left style="thin">
            <color indexed="64"/>
          </left>
          <right style="thin">
            <color indexed="64"/>
          </right>
          <top style="thin">
            <color indexed="64"/>
          </top>
          <bottom style="thin">
            <color indexed="64"/>
          </bottom>
        </border>
      </ndxf>
    </rcc>
    <rcc rId="0" sId="2" dxf="1">
      <nc r="K58">
        <f>#REF!*1.05</f>
      </nc>
      <ndxf>
        <border outline="0">
          <left style="thin">
            <color indexed="64"/>
          </left>
          <right style="thin">
            <color indexed="64"/>
          </right>
          <top style="thin">
            <color indexed="64"/>
          </top>
          <bottom style="thin">
            <color indexed="64"/>
          </bottom>
        </border>
      </ndxf>
    </rcc>
    <rcc rId="0" sId="2" dxf="1">
      <nc r="K59">
        <f>#REF!*1.05</f>
      </nc>
      <ndxf>
        <border outline="0">
          <left style="thin">
            <color indexed="64"/>
          </left>
          <right style="thin">
            <color indexed="64"/>
          </right>
          <top style="thin">
            <color indexed="64"/>
          </top>
          <bottom style="thin">
            <color indexed="64"/>
          </bottom>
        </border>
      </ndxf>
    </rcc>
    <rcc rId="0" sId="2" dxf="1">
      <nc r="K60">
        <f>#REF!*1.05</f>
      </nc>
      <ndxf>
        <border outline="0">
          <left style="thin">
            <color indexed="64"/>
          </left>
          <right style="thin">
            <color indexed="64"/>
          </right>
          <top style="thin">
            <color indexed="64"/>
          </top>
          <bottom style="thin">
            <color indexed="64"/>
          </bottom>
        </border>
      </ndxf>
    </rcc>
    <rcc rId="0" sId="2" dxf="1">
      <nc r="K61">
        <f>#REF!*1.05</f>
      </nc>
      <ndxf>
        <border outline="0">
          <left style="thin">
            <color indexed="64"/>
          </left>
          <right style="thin">
            <color indexed="64"/>
          </right>
          <top style="thin">
            <color indexed="64"/>
          </top>
          <bottom style="thin">
            <color indexed="64"/>
          </bottom>
        </border>
      </ndxf>
    </rcc>
    <rcc rId="0" sId="2" dxf="1">
      <nc r="K46">
        <f>#REF!*1.05</f>
      </nc>
      <ndxf>
        <border outline="0">
          <left style="thin">
            <color indexed="64"/>
          </left>
          <right style="thin">
            <color indexed="64"/>
          </right>
          <top style="thin">
            <color indexed="64"/>
          </top>
          <bottom style="thin">
            <color indexed="64"/>
          </bottom>
        </border>
      </ndxf>
    </rcc>
    <rcc rId="0" sId="2" dxf="1">
      <nc r="K63">
        <f>#REF!*1.05</f>
      </nc>
      <ndxf>
        <border outline="0">
          <left style="thin">
            <color indexed="64"/>
          </left>
          <right style="thin">
            <color indexed="64"/>
          </right>
          <top style="thin">
            <color indexed="64"/>
          </top>
          <bottom style="thin">
            <color indexed="64"/>
          </bottom>
        </border>
      </ndxf>
    </rcc>
    <rcc rId="0" sId="2" dxf="1">
      <nc r="K64">
        <f>#REF!*1.05</f>
      </nc>
      <ndxf>
        <border outline="0">
          <left style="thin">
            <color indexed="64"/>
          </left>
          <right style="thin">
            <color indexed="64"/>
          </right>
          <top style="thin">
            <color indexed="64"/>
          </top>
          <bottom style="thin">
            <color indexed="64"/>
          </bottom>
        </border>
      </ndxf>
    </rcc>
    <rcc rId="0" sId="2" dxf="1">
      <nc r="K65">
        <f>#REF!*1.05</f>
      </nc>
      <ndxf>
        <border outline="0">
          <left style="thin">
            <color indexed="64"/>
          </left>
          <right style="thin">
            <color indexed="64"/>
          </right>
          <top style="thin">
            <color indexed="64"/>
          </top>
          <bottom style="thin">
            <color indexed="64"/>
          </bottom>
        </border>
      </ndxf>
    </rcc>
    <rcc rId="0" sId="2" dxf="1">
      <nc r="K66">
        <f>#REF!*1.05</f>
      </nc>
      <ndxf>
        <border outline="0">
          <left style="thin">
            <color indexed="64"/>
          </left>
          <right style="thin">
            <color indexed="64"/>
          </right>
          <top style="thin">
            <color indexed="64"/>
          </top>
          <bottom style="thin">
            <color indexed="64"/>
          </bottom>
        </border>
      </ndxf>
    </rcc>
    <rcc rId="0" sId="2" dxf="1">
      <nc r="K67">
        <f>#REF!*1.05</f>
      </nc>
      <ndxf>
        <border outline="0">
          <left style="thin">
            <color indexed="64"/>
          </left>
          <right style="thin">
            <color indexed="64"/>
          </right>
          <top style="thin">
            <color indexed="64"/>
          </top>
          <bottom style="thin">
            <color indexed="64"/>
          </bottom>
        </border>
      </ndxf>
    </rcc>
    <rcc rId="0" sId="2" dxf="1">
      <nc r="K70">
        <f>#REF!*1.05</f>
      </nc>
      <ndxf>
        <border outline="0">
          <left style="thin">
            <color indexed="64"/>
          </left>
          <right style="thin">
            <color indexed="64"/>
          </right>
          <top style="thin">
            <color indexed="64"/>
          </top>
          <bottom style="thin">
            <color indexed="64"/>
          </bottom>
        </border>
      </ndxf>
    </rcc>
    <rcc rId="0" sId="2" dxf="1">
      <nc r="K71">
        <f>#REF!*1.05</f>
      </nc>
      <ndxf>
        <border outline="0">
          <left style="thin">
            <color indexed="64"/>
          </left>
          <right style="thin">
            <color indexed="64"/>
          </right>
          <top style="thin">
            <color indexed="64"/>
          </top>
          <bottom style="thin">
            <color indexed="64"/>
          </bottom>
        </border>
      </ndxf>
    </rcc>
    <rcc rId="0" sId="2" dxf="1">
      <nc r="K72">
        <f>#REF!*1.05</f>
      </nc>
      <ndxf>
        <border outline="0">
          <left style="thin">
            <color indexed="64"/>
          </left>
          <right style="thin">
            <color indexed="64"/>
          </right>
          <top style="thin">
            <color indexed="64"/>
          </top>
          <bottom style="thin">
            <color indexed="64"/>
          </bottom>
        </border>
      </ndxf>
    </rcc>
    <rcc rId="0" sId="2" dxf="1">
      <nc r="K73">
        <f>#REF!*1.05</f>
      </nc>
      <ndxf>
        <border outline="0">
          <left style="thin">
            <color indexed="64"/>
          </left>
          <right style="thin">
            <color indexed="64"/>
          </right>
          <top style="thin">
            <color indexed="64"/>
          </top>
          <bottom style="thin">
            <color indexed="64"/>
          </bottom>
        </border>
      </ndxf>
    </rcc>
    <rcc rId="0" sId="2" dxf="1">
      <nc r="K74">
        <f>#REF!*1.05</f>
      </nc>
      <ndxf>
        <border outline="0">
          <left style="thin">
            <color indexed="64"/>
          </left>
          <right style="thin">
            <color indexed="64"/>
          </right>
          <top style="thin">
            <color indexed="64"/>
          </top>
          <bottom style="thin">
            <color indexed="64"/>
          </bottom>
        </border>
      </ndxf>
    </rcc>
    <rcc rId="0" sId="2" dxf="1">
      <nc r="K53">
        <f>#REF!*1.05</f>
      </nc>
      <ndxf>
        <border outline="0">
          <left style="thin">
            <color indexed="64"/>
          </left>
          <right style="thin">
            <color indexed="64"/>
          </right>
          <top style="thin">
            <color indexed="64"/>
          </top>
          <bottom style="thin">
            <color indexed="64"/>
          </bottom>
        </border>
      </ndxf>
    </rcc>
    <rcc rId="0" sId="2" dxf="1">
      <nc r="K62">
        <f>#REF!*1.05</f>
      </nc>
      <ndxf>
        <border outline="0">
          <left style="thin">
            <color indexed="64"/>
          </left>
          <right style="thin">
            <color indexed="64"/>
          </right>
          <top style="thin">
            <color indexed="64"/>
          </top>
          <bottom style="thin">
            <color indexed="64"/>
          </bottom>
        </border>
      </ndxf>
    </rcc>
    <rcc rId="0" sId="2" dxf="1">
      <nc r="K52">
        <f>#REF!*1.05</f>
      </nc>
      <ndxf>
        <border outline="0">
          <left style="thin">
            <color indexed="64"/>
          </left>
          <right style="thin">
            <color indexed="64"/>
          </right>
          <top style="thin">
            <color indexed="64"/>
          </top>
          <bottom style="thin">
            <color indexed="64"/>
          </bottom>
        </border>
      </ndxf>
    </rcc>
    <rcc rId="0" sId="2" dxf="1">
      <nc r="K45">
        <f>#REF!*1.05</f>
      </nc>
      <ndxf>
        <border outline="0">
          <left style="thin">
            <color indexed="64"/>
          </left>
          <right style="thin">
            <color indexed="64"/>
          </right>
          <top style="thin">
            <color indexed="64"/>
          </top>
          <bottom style="thin">
            <color indexed="64"/>
          </bottom>
        </border>
      </ndxf>
    </rcc>
    <rcc rId="0" sId="2" dxf="1">
      <nc r="K47">
        <f>#REF!*1.05</f>
      </nc>
      <ndxf>
        <border outline="0">
          <left style="thin">
            <color indexed="64"/>
          </left>
          <right style="thin">
            <color indexed="64"/>
          </right>
          <top style="thin">
            <color indexed="64"/>
          </top>
          <bottom style="thin">
            <color indexed="64"/>
          </bottom>
        </border>
      </ndxf>
    </rcc>
    <rcc rId="0" sId="2" dxf="1">
      <nc r="K48">
        <f>#REF!*1.05</f>
      </nc>
      <ndxf>
        <border outline="0">
          <left style="thin">
            <color indexed="64"/>
          </left>
          <right style="thin">
            <color indexed="64"/>
          </right>
          <top style="thin">
            <color indexed="64"/>
          </top>
          <bottom style="thin">
            <color indexed="64"/>
          </bottom>
        </border>
      </ndxf>
    </rcc>
    <rcc rId="0" sId="2" dxf="1">
      <nc r="K49">
        <f>#REF!*1.05</f>
      </nc>
      <ndxf>
        <border outline="0">
          <left style="thin">
            <color indexed="64"/>
          </left>
          <right style="thin">
            <color indexed="64"/>
          </right>
          <top style="thin">
            <color indexed="64"/>
          </top>
          <bottom style="thin">
            <color indexed="64"/>
          </bottom>
        </border>
      </ndxf>
    </rcc>
    <rcc rId="0" sId="2" dxf="1">
      <nc r="K50">
        <f>#REF!*1.05</f>
      </nc>
      <ndxf>
        <border outline="0">
          <left style="thin">
            <color indexed="64"/>
          </left>
          <right style="thin">
            <color indexed="64"/>
          </right>
          <top style="thin">
            <color indexed="64"/>
          </top>
          <bottom style="thin">
            <color indexed="64"/>
          </bottom>
        </border>
      </ndxf>
    </rcc>
    <rcc rId="0" sId="2" dxf="1">
      <nc r="K51">
        <f>#REF!*1.05</f>
      </nc>
      <ndxf>
        <border outline="0">
          <left style="thin">
            <color indexed="64"/>
          </left>
          <right style="thin">
            <color indexed="64"/>
          </right>
          <top style="thin">
            <color indexed="64"/>
          </top>
          <bottom style="thin">
            <color indexed="64"/>
          </bottom>
        </border>
      </ndxf>
    </rcc>
    <rcc rId="0" sId="2" dxf="1">
      <nc r="K88">
        <f>#REF!*1.05</f>
      </nc>
      <ndxf>
        <border outline="0">
          <left style="thin">
            <color indexed="64"/>
          </left>
          <right style="thin">
            <color indexed="64"/>
          </right>
          <top style="thin">
            <color indexed="64"/>
          </top>
          <bottom style="thin">
            <color indexed="64"/>
          </bottom>
        </border>
      </ndxf>
    </rcc>
    <rcc rId="0" sId="2" dxf="1">
      <nc r="K111">
        <f>#REF!*1.05</f>
      </nc>
      <ndxf>
        <border outline="0">
          <left style="thin">
            <color indexed="64"/>
          </left>
          <right style="thin">
            <color indexed="64"/>
          </right>
          <top style="thin">
            <color indexed="64"/>
          </top>
          <bottom style="thin">
            <color indexed="64"/>
          </bottom>
        </border>
      </ndxf>
    </rcc>
    <rcc rId="0" sId="2" dxf="1">
      <nc r="K93">
        <f>#REF!*1.05</f>
      </nc>
      <ndxf>
        <border outline="0">
          <left style="thin">
            <color indexed="64"/>
          </left>
          <right style="thin">
            <color indexed="64"/>
          </right>
          <top style="thin">
            <color indexed="64"/>
          </top>
          <bottom style="thin">
            <color indexed="64"/>
          </bottom>
        </border>
      </ndxf>
    </rcc>
    <rcc rId="0" sId="2" dxf="1">
      <nc r="K69">
        <f>#REF!*1.05</f>
      </nc>
      <ndxf>
        <border outline="0">
          <left style="thin">
            <color indexed="64"/>
          </left>
          <right style="thin">
            <color indexed="64"/>
          </right>
          <top style="thin">
            <color indexed="64"/>
          </top>
          <bottom style="thin">
            <color indexed="64"/>
          </bottom>
        </border>
      </ndxf>
    </rcc>
    <rcc rId="0" sId="2" dxf="1">
      <nc r="K68">
        <f>#REF!*1.05</f>
      </nc>
      <ndxf>
        <border outline="0">
          <left style="thin">
            <color indexed="64"/>
          </left>
          <right style="thin">
            <color indexed="64"/>
          </right>
          <top style="thin">
            <color indexed="64"/>
          </top>
          <bottom style="thin">
            <color indexed="64"/>
          </bottom>
        </border>
      </ndxf>
    </rcc>
    <rcc rId="0" sId="2" dxf="1">
      <nc r="K94">
        <f>#REF!*1.05</f>
      </nc>
      <ndxf>
        <border outline="0">
          <left style="thin">
            <color indexed="64"/>
          </left>
          <right style="thin">
            <color indexed="64"/>
          </right>
          <top style="thin">
            <color indexed="64"/>
          </top>
          <bottom style="thin">
            <color indexed="64"/>
          </bottom>
        </border>
      </ndxf>
    </rcc>
    <rcc rId="0" sId="2" dxf="1">
      <nc r="K95">
        <f>#REF!*1.05</f>
      </nc>
      <ndxf>
        <border outline="0">
          <left style="thin">
            <color indexed="64"/>
          </left>
          <right style="thin">
            <color indexed="64"/>
          </right>
          <top style="thin">
            <color indexed="64"/>
          </top>
          <bottom style="thin">
            <color indexed="64"/>
          </bottom>
        </border>
      </ndxf>
    </rcc>
    <rcc rId="0" sId="2" dxf="1">
      <nc r="K112">
        <f>#REF!*1.05</f>
      </nc>
      <ndxf>
        <border outline="0">
          <left style="thin">
            <color indexed="64"/>
          </left>
          <right style="thin">
            <color indexed="64"/>
          </right>
          <top style="thin">
            <color indexed="64"/>
          </top>
          <bottom style="thin">
            <color indexed="64"/>
          </bottom>
        </border>
      </ndxf>
    </rcc>
    <rcc rId="0" sId="2" dxf="1">
      <nc r="K76">
        <f>#REF!*1.05</f>
      </nc>
      <ndxf>
        <border outline="0">
          <left style="thin">
            <color indexed="64"/>
          </left>
          <right style="thin">
            <color indexed="64"/>
          </right>
          <top style="thin">
            <color indexed="64"/>
          </top>
          <bottom style="thin">
            <color indexed="64"/>
          </bottom>
        </border>
      </ndxf>
    </rcc>
    <rcc rId="0" sId="2" dxf="1">
      <nc r="K77">
        <f>#REF!*1.05</f>
      </nc>
      <ndxf>
        <border outline="0">
          <left style="thin">
            <color indexed="64"/>
          </left>
          <right style="thin">
            <color indexed="64"/>
          </right>
          <top style="thin">
            <color indexed="64"/>
          </top>
          <bottom style="thin">
            <color indexed="64"/>
          </bottom>
        </border>
      </ndxf>
    </rcc>
    <rcc rId="0" sId="2" dxf="1">
      <nc r="K75">
        <f>#REF!*1.05</f>
      </nc>
      <ndxf>
        <border outline="0">
          <left style="thin">
            <color indexed="64"/>
          </left>
          <right style="thin">
            <color indexed="64"/>
          </right>
          <top style="thin">
            <color indexed="64"/>
          </top>
          <bottom style="thin">
            <color indexed="64"/>
          </bottom>
        </border>
      </ndxf>
    </rcc>
    <rcc rId="0" sId="2" dxf="1">
      <nc r="K78">
        <f>#REF!*1.05</f>
      </nc>
      <ndxf>
        <border outline="0">
          <left style="thin">
            <color indexed="64"/>
          </left>
          <right style="thin">
            <color indexed="64"/>
          </right>
          <top style="thin">
            <color indexed="64"/>
          </top>
          <bottom style="thin">
            <color indexed="64"/>
          </bottom>
        </border>
      </ndxf>
    </rcc>
    <rcc rId="0" sId="2" dxf="1">
      <nc r="K79">
        <f>#REF!*1.05</f>
      </nc>
      <ndxf>
        <border outline="0">
          <left style="thin">
            <color indexed="64"/>
          </left>
          <right style="thin">
            <color indexed="64"/>
          </right>
          <top style="thin">
            <color indexed="64"/>
          </top>
          <bottom style="thin">
            <color indexed="64"/>
          </bottom>
        </border>
      </ndxf>
    </rcc>
    <rcc rId="0" sId="2" dxf="1">
      <nc r="K80">
        <f>#REF!*1.05</f>
      </nc>
      <ndxf>
        <border outline="0">
          <left style="thin">
            <color indexed="64"/>
          </left>
          <right style="thin">
            <color indexed="64"/>
          </right>
          <top style="thin">
            <color indexed="64"/>
          </top>
          <bottom style="thin">
            <color indexed="64"/>
          </bottom>
        </border>
      </ndxf>
    </rcc>
    <rcc rId="0" sId="2" dxf="1">
      <nc r="K81">
        <f>#REF!*1.05</f>
      </nc>
      <ndxf>
        <border outline="0">
          <left style="thin">
            <color indexed="64"/>
          </left>
          <right style="thin">
            <color indexed="64"/>
          </right>
          <top style="thin">
            <color indexed="64"/>
          </top>
          <bottom style="thin">
            <color indexed="64"/>
          </bottom>
        </border>
      </ndxf>
    </rcc>
    <rcc rId="0" sId="2" dxf="1">
      <nc r="K82">
        <f>#REF!*1.05</f>
      </nc>
      <ndxf>
        <border outline="0">
          <left style="thin">
            <color indexed="64"/>
          </left>
          <right style="thin">
            <color indexed="64"/>
          </right>
          <top style="thin">
            <color indexed="64"/>
          </top>
          <bottom style="thin">
            <color indexed="64"/>
          </bottom>
        </border>
      </ndxf>
    </rcc>
    <rcc rId="0" sId="2" dxf="1">
      <nc r="K83">
        <f>#REF!*1.05</f>
      </nc>
      <ndxf>
        <border outline="0">
          <left style="thin">
            <color indexed="64"/>
          </left>
          <right style="thin">
            <color indexed="64"/>
          </right>
          <top style="thin">
            <color indexed="64"/>
          </top>
          <bottom style="thin">
            <color indexed="64"/>
          </bottom>
        </border>
      </ndxf>
    </rcc>
    <rcc rId="0" sId="2" dxf="1">
      <nc r="K84">
        <f>#REF!*1.05</f>
      </nc>
      <ndxf>
        <border outline="0">
          <left style="thin">
            <color indexed="64"/>
          </left>
          <right style="thin">
            <color indexed="64"/>
          </right>
          <top style="thin">
            <color indexed="64"/>
          </top>
          <bottom style="thin">
            <color indexed="64"/>
          </bottom>
        </border>
      </ndxf>
    </rcc>
    <rcc rId="0" sId="2" dxf="1">
      <nc r="K85">
        <f>#REF!*1.05</f>
      </nc>
      <ndxf>
        <border outline="0">
          <left style="thin">
            <color indexed="64"/>
          </left>
          <right style="thin">
            <color indexed="64"/>
          </right>
          <top style="thin">
            <color indexed="64"/>
          </top>
          <bottom style="thin">
            <color indexed="64"/>
          </bottom>
        </border>
      </ndxf>
    </rcc>
    <rcc rId="0" sId="2" dxf="1">
      <nc r="K86">
        <f>#REF!*1.05</f>
      </nc>
      <ndxf>
        <border outline="0">
          <left style="thin">
            <color indexed="64"/>
          </left>
          <right style="thin">
            <color indexed="64"/>
          </right>
          <top style="thin">
            <color indexed="64"/>
          </top>
          <bottom style="thin">
            <color indexed="64"/>
          </bottom>
        </border>
      </ndxf>
    </rcc>
    <rcc rId="0" sId="2" dxf="1">
      <nc r="K87">
        <f>#REF!*1.05</f>
      </nc>
      <ndxf>
        <border outline="0">
          <left style="thin">
            <color indexed="64"/>
          </left>
          <right style="thin">
            <color indexed="64"/>
          </right>
          <top style="thin">
            <color indexed="64"/>
          </top>
          <bottom style="thin">
            <color indexed="64"/>
          </bottom>
        </border>
      </ndxf>
    </rcc>
    <rcc rId="0" sId="2" dxf="1">
      <nc r="K89">
        <f>#REF!*1.05</f>
      </nc>
      <ndxf>
        <border outline="0">
          <left style="thin">
            <color indexed="64"/>
          </left>
          <right style="thin">
            <color indexed="64"/>
          </right>
          <top style="thin">
            <color indexed="64"/>
          </top>
          <bottom style="thin">
            <color indexed="64"/>
          </bottom>
        </border>
      </ndxf>
    </rcc>
    <rcc rId="0" sId="2" dxf="1">
      <nc r="K91">
        <f>#REF!*1.05</f>
      </nc>
      <ndxf>
        <border outline="0">
          <left style="thin">
            <color indexed="64"/>
          </left>
          <right style="thin">
            <color indexed="64"/>
          </right>
          <top style="thin">
            <color indexed="64"/>
          </top>
          <bottom style="thin">
            <color indexed="64"/>
          </bottom>
        </border>
      </ndxf>
    </rcc>
    <rcc rId="0" sId="2" dxf="1">
      <nc r="K92">
        <f>#REF!*1.05</f>
      </nc>
      <ndxf>
        <border outline="0">
          <left style="thin">
            <color indexed="64"/>
          </left>
          <right style="thin">
            <color indexed="64"/>
          </right>
          <top style="thin">
            <color indexed="64"/>
          </top>
          <bottom style="thin">
            <color indexed="64"/>
          </bottom>
        </border>
      </ndxf>
    </rcc>
    <rcc rId="0" sId="2" dxf="1">
      <nc r="K90">
        <f>#REF!*1.05</f>
      </nc>
      <ndxf>
        <border outline="0">
          <left style="thin">
            <color indexed="64"/>
          </left>
          <right style="thin">
            <color indexed="64"/>
          </right>
          <top style="thin">
            <color indexed="64"/>
          </top>
          <bottom style="thin">
            <color indexed="64"/>
          </bottom>
        </border>
      </ndxf>
    </rcc>
    <rcc rId="0" sId="2" dxf="1">
      <nc r="K8">
        <f>#REF!*1.05</f>
      </nc>
      <ndxf>
        <border outline="0">
          <left style="thin">
            <color indexed="64"/>
          </left>
          <right style="thin">
            <color indexed="64"/>
          </right>
          <top style="thin">
            <color indexed="64"/>
          </top>
          <bottom style="thin">
            <color indexed="64"/>
          </bottom>
        </border>
      </ndxf>
    </rcc>
    <rcc rId="0" sId="2" dxf="1">
      <nc r="K9">
        <f>#REF!*1.05</f>
      </nc>
      <ndxf>
        <border outline="0">
          <left style="thin">
            <color indexed="64"/>
          </left>
          <right style="thin">
            <color indexed="64"/>
          </right>
          <top style="thin">
            <color indexed="64"/>
          </top>
          <bottom style="thin">
            <color indexed="64"/>
          </bottom>
        </border>
      </ndxf>
    </rcc>
    <rcc rId="0" sId="2" dxf="1">
      <nc r="K10">
        <f>#REF!*1.05</f>
      </nc>
      <ndxf>
        <border outline="0">
          <left style="thin">
            <color indexed="64"/>
          </left>
          <right style="thin">
            <color indexed="64"/>
          </right>
          <top style="thin">
            <color indexed="64"/>
          </top>
          <bottom style="thin">
            <color indexed="64"/>
          </bottom>
        </border>
      </ndxf>
    </rcc>
    <rcc rId="0" sId="2" dxf="1">
      <nc r="K11">
        <f>#REF!*1.05</f>
      </nc>
      <ndxf>
        <border outline="0">
          <left style="thin">
            <color indexed="64"/>
          </left>
          <right style="thin">
            <color indexed="64"/>
          </right>
          <top style="thin">
            <color indexed="64"/>
          </top>
          <bottom style="thin">
            <color indexed="64"/>
          </bottom>
        </border>
      </ndxf>
    </rcc>
    <rcc rId="0" sId="2" dxf="1">
      <nc r="K7">
        <f>#REF!*1.05</f>
      </nc>
      <ndxf>
        <border outline="0">
          <left style="thin">
            <color indexed="64"/>
          </left>
          <right style="thin">
            <color indexed="64"/>
          </right>
          <top style="thin">
            <color indexed="64"/>
          </top>
          <bottom style="thin">
            <color indexed="64"/>
          </bottom>
        </border>
      </ndxf>
    </rcc>
    <rcc rId="0" sId="2" dxf="1">
      <nc r="K96">
        <f>#REF!*1.05</f>
      </nc>
      <ndxf>
        <border outline="0">
          <left style="thin">
            <color indexed="64"/>
          </left>
          <right style="thin">
            <color indexed="64"/>
          </right>
          <top style="thin">
            <color indexed="64"/>
          </top>
          <bottom style="thin">
            <color indexed="64"/>
          </bottom>
        </border>
      </ndxf>
    </rcc>
    <rcc rId="0" sId="2" dxf="1">
      <nc r="K97">
        <f>#REF!*1.05</f>
      </nc>
      <ndxf>
        <border outline="0">
          <left style="thin">
            <color indexed="64"/>
          </left>
          <right style="thin">
            <color indexed="64"/>
          </right>
          <top style="thin">
            <color indexed="64"/>
          </top>
          <bottom style="thin">
            <color indexed="64"/>
          </bottom>
        </border>
      </ndxf>
    </rcc>
    <rcc rId="0" sId="2" dxf="1">
      <nc r="K99">
        <f>#REF!*1.05</f>
      </nc>
      <ndxf>
        <border outline="0">
          <left style="thin">
            <color indexed="64"/>
          </left>
          <right style="thin">
            <color indexed="64"/>
          </right>
          <top style="thin">
            <color indexed="64"/>
          </top>
          <bottom style="thin">
            <color indexed="64"/>
          </bottom>
        </border>
      </ndxf>
    </rcc>
    <rcc rId="0" sId="2" dxf="1">
      <nc r="K100">
        <f>#REF!*1.05</f>
      </nc>
      <ndxf>
        <border outline="0">
          <left style="thin">
            <color indexed="64"/>
          </left>
          <right style="thin">
            <color indexed="64"/>
          </right>
          <top style="thin">
            <color indexed="64"/>
          </top>
          <bottom style="thin">
            <color indexed="64"/>
          </bottom>
        </border>
      </ndxf>
    </rcc>
    <rcc rId="0" sId="2" dxf="1">
      <nc r="K101">
        <f>#REF!*1.05</f>
      </nc>
      <ndxf>
        <border outline="0">
          <left style="thin">
            <color indexed="64"/>
          </left>
          <right style="thin">
            <color indexed="64"/>
          </right>
          <top style="thin">
            <color indexed="64"/>
          </top>
          <bottom style="thin">
            <color indexed="64"/>
          </bottom>
        </border>
      </ndxf>
    </rcc>
    <rcc rId="0" sId="2" dxf="1">
      <nc r="K102">
        <f>#REF!*1.05</f>
      </nc>
      <ndxf>
        <border outline="0">
          <left style="thin">
            <color indexed="64"/>
          </left>
          <right style="thin">
            <color indexed="64"/>
          </right>
          <top style="thin">
            <color indexed="64"/>
          </top>
          <bottom style="thin">
            <color indexed="64"/>
          </bottom>
        </border>
      </ndxf>
    </rcc>
    <rcc rId="0" sId="2" dxf="1">
      <nc r="K103">
        <f>#REF!*1.05</f>
      </nc>
      <ndxf>
        <border outline="0">
          <left style="thin">
            <color indexed="64"/>
          </left>
          <right style="thin">
            <color indexed="64"/>
          </right>
          <top style="thin">
            <color indexed="64"/>
          </top>
          <bottom style="thin">
            <color indexed="64"/>
          </bottom>
        </border>
      </ndxf>
    </rcc>
    <rcc rId="0" sId="2" dxf="1">
      <nc r="K104">
        <f>#REF!*1.05</f>
      </nc>
      <ndxf>
        <border outline="0">
          <left style="thin">
            <color indexed="64"/>
          </left>
          <right style="thin">
            <color indexed="64"/>
          </right>
          <top style="thin">
            <color indexed="64"/>
          </top>
          <bottom style="thin">
            <color indexed="64"/>
          </bottom>
        </border>
      </ndxf>
    </rcc>
    <rcc rId="0" sId="2" dxf="1">
      <nc r="K105">
        <f>#REF!*1.05</f>
      </nc>
      <ndxf>
        <border outline="0">
          <left style="thin">
            <color indexed="64"/>
          </left>
          <right style="thin">
            <color indexed="64"/>
          </right>
          <top style="thin">
            <color indexed="64"/>
          </top>
          <bottom style="thin">
            <color indexed="64"/>
          </bottom>
        </border>
      </ndxf>
    </rcc>
    <rcc rId="0" sId="2" dxf="1">
      <nc r="K106">
        <f>#REF!*1.05</f>
      </nc>
      <ndxf>
        <border outline="0">
          <left style="thin">
            <color indexed="64"/>
          </left>
          <right style="thin">
            <color indexed="64"/>
          </right>
          <top style="thin">
            <color indexed="64"/>
          </top>
          <bottom style="thin">
            <color indexed="64"/>
          </bottom>
        </border>
      </ndxf>
    </rcc>
    <rcc rId="0" sId="2" dxf="1">
      <nc r="K107">
        <f>#REF!*1.05</f>
      </nc>
      <ndxf>
        <border outline="0">
          <left style="thin">
            <color indexed="64"/>
          </left>
          <right style="thin">
            <color indexed="64"/>
          </right>
          <top style="thin">
            <color indexed="64"/>
          </top>
          <bottom style="thin">
            <color indexed="64"/>
          </bottom>
        </border>
      </ndxf>
    </rcc>
    <rcc rId="0" sId="2" dxf="1">
      <nc r="K108">
        <f>#REF!*1.05</f>
      </nc>
      <ndxf>
        <border outline="0">
          <left style="thin">
            <color indexed="64"/>
          </left>
          <right style="thin">
            <color indexed="64"/>
          </right>
          <top style="thin">
            <color indexed="64"/>
          </top>
          <bottom style="thin">
            <color indexed="64"/>
          </bottom>
        </border>
      </ndxf>
    </rcc>
    <rcc rId="0" sId="2" dxf="1">
      <nc r="K109">
        <f>#REF!*1.05</f>
      </nc>
      <ndxf>
        <border outline="0">
          <left style="thin">
            <color indexed="64"/>
          </left>
          <right style="thin">
            <color indexed="64"/>
          </right>
          <top style="thin">
            <color indexed="64"/>
          </top>
          <bottom style="thin">
            <color indexed="64"/>
          </bottom>
        </border>
      </ndxf>
    </rcc>
    <rcc rId="0" sId="2" dxf="1">
      <nc r="K110">
        <f>#REF!*1.05</f>
      </nc>
      <ndxf>
        <border outline="0">
          <left style="thin">
            <color indexed="64"/>
          </left>
          <right style="thin">
            <color indexed="64"/>
          </right>
          <top style="thin">
            <color indexed="64"/>
          </top>
          <bottom style="thin">
            <color indexed="64"/>
          </bottom>
        </border>
      </ndxf>
    </rcc>
    <rcc rId="0" sId="2" dxf="1">
      <nc r="K98">
        <f>#REF!*1.05</f>
      </nc>
      <ndxf>
        <border outline="0">
          <left style="thin">
            <color indexed="64"/>
          </left>
          <right style="thin">
            <color indexed="64"/>
          </right>
          <top style="thin">
            <color indexed="64"/>
          </top>
          <bottom style="thin">
            <color indexed="64"/>
          </bottom>
        </border>
      </ndxf>
    </rcc>
    <rfmt sheetId="2" sqref="K44" start="0" length="0">
      <dxf>
        <font>
          <sz val="11"/>
          <color theme="1"/>
          <name val="Calibri"/>
          <scheme val="minor"/>
        </font>
        <fill>
          <patternFill patternType="none">
            <bgColor indexed="65"/>
          </patternFill>
        </fill>
        <border outline="0">
          <left style="thin">
            <color indexed="64"/>
          </left>
          <right style="thin">
            <color indexed="64"/>
          </right>
          <top style="thin">
            <color indexed="64"/>
          </top>
          <bottom style="thin">
            <color indexed="64"/>
          </bottom>
        </border>
      </dxf>
    </rfmt>
    <rfmt sheetId="2" sqref="K113" start="0" length="0">
      <dxf>
        <font>
          <sz val="11"/>
          <color theme="1"/>
          <name val="Calibri"/>
          <scheme val="minor"/>
        </font>
        <fill>
          <patternFill patternType="none">
            <bgColor indexed="65"/>
          </patternFill>
        </fill>
      </dxf>
    </rfmt>
    <rfmt sheetId="2" sqref="K114" start="0" length="0">
      <dxf>
        <font>
          <sz val="11"/>
          <color theme="1"/>
          <name val="Calibri"/>
          <scheme val="minor"/>
        </font>
        <fill>
          <patternFill patternType="none">
            <bgColor indexed="65"/>
          </patternFill>
        </fill>
      </dxf>
    </rfmt>
    <rfmt sheetId="2" sqref="K115" start="0" length="0">
      <dxf>
        <font>
          <sz val="11"/>
          <color theme="1"/>
          <name val="Calibri"/>
          <scheme val="minor"/>
        </font>
        <fill>
          <patternFill patternType="none">
            <bgColor indexed="65"/>
          </patternFill>
        </fill>
      </dxf>
    </rfmt>
    <rfmt sheetId="2" sqref="K116" start="0" length="0">
      <dxf>
        <font>
          <sz val="11"/>
          <color theme="1"/>
          <name val="Calibri"/>
          <scheme val="minor"/>
        </font>
        <fill>
          <patternFill patternType="none">
            <bgColor indexed="65"/>
          </patternFill>
        </fill>
      </dxf>
    </rfmt>
    <rfmt sheetId="2" sqref="K117" start="0" length="0">
      <dxf>
        <font>
          <sz val="11"/>
          <color theme="1"/>
          <name val="Calibri"/>
          <scheme val="minor"/>
        </font>
        <fill>
          <patternFill patternType="none">
            <bgColor indexed="65"/>
          </patternFill>
        </fill>
      </dxf>
    </rfmt>
  </rrc>
  <rcv guid="{0A3C6566-B9F1-4C10-AA7A-D7F12312E720}" action="delete"/>
  <rdn rId="0" localSheetId="1" customView="1" name="Z_0A3C6566_B9F1_4C10_AA7A_D7F12312E720_.wvu.FilterData" hidden="1" oldHidden="1">
    <formula>'2018'!$A$7:$J$235</formula>
    <oldFormula>'2018'!$A$7:$J$235</oldFormula>
  </rdn>
  <rcv guid="{0A3C6566-B9F1-4C10-AA7A-D7F12312E720}" action="add"/>
</revisions>
</file>

<file path=xl/revisions/userNames1.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2">
  <userInfo guid="{F64CD20A-C67C-4D1D-93B0-1C0435845B82}" name="Сычева Анна Юрьевна" id="-1809266014" dateTime="2023-11-03T11:00:34"/>
  <userInfo guid="{5BC88F86-C3C0-4746-B68A-78E41CA2D8EB}" name="Сычева Анна Юрьевна" id="-1809316372" dateTime="2023-11-07T15:51:20"/>
</user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6" Type="http://schemas.openxmlformats.org/officeDocument/2006/relationships/printerSettings" Target="../printerSettings/printerSettings16.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printerSettings" Target="../printerSettings/printerSettings15.bin"/><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4.bin"/><Relationship Id="rId13" Type="http://schemas.openxmlformats.org/officeDocument/2006/relationships/printerSettings" Target="../printerSettings/printerSettings29.bin"/><Relationship Id="rId3" Type="http://schemas.openxmlformats.org/officeDocument/2006/relationships/printerSettings" Target="../printerSettings/printerSettings19.bin"/><Relationship Id="rId7" Type="http://schemas.openxmlformats.org/officeDocument/2006/relationships/printerSettings" Target="../printerSettings/printerSettings23.bin"/><Relationship Id="rId12" Type="http://schemas.openxmlformats.org/officeDocument/2006/relationships/printerSettings" Target="../printerSettings/printerSettings28.bin"/><Relationship Id="rId17" Type="http://schemas.microsoft.com/office/2006/relationships/wsSortMap" Target="wsSortMap1.xml"/><Relationship Id="rId2" Type="http://schemas.openxmlformats.org/officeDocument/2006/relationships/printerSettings" Target="../printerSettings/printerSettings18.bin"/><Relationship Id="rId16" Type="http://schemas.openxmlformats.org/officeDocument/2006/relationships/printerSettings" Target="../printerSettings/printerSettings32.bin"/><Relationship Id="rId1" Type="http://schemas.openxmlformats.org/officeDocument/2006/relationships/printerSettings" Target="../printerSettings/printerSettings17.bin"/><Relationship Id="rId6" Type="http://schemas.openxmlformats.org/officeDocument/2006/relationships/printerSettings" Target="../printerSettings/printerSettings22.bin"/><Relationship Id="rId11" Type="http://schemas.openxmlformats.org/officeDocument/2006/relationships/printerSettings" Target="../printerSettings/printerSettings27.bin"/><Relationship Id="rId5" Type="http://schemas.openxmlformats.org/officeDocument/2006/relationships/printerSettings" Target="../printerSettings/printerSettings21.bin"/><Relationship Id="rId15" Type="http://schemas.openxmlformats.org/officeDocument/2006/relationships/printerSettings" Target="../printerSettings/printerSettings31.bin"/><Relationship Id="rId10" Type="http://schemas.openxmlformats.org/officeDocument/2006/relationships/printerSettings" Target="../printerSettings/printerSettings26.bin"/><Relationship Id="rId4" Type="http://schemas.openxmlformats.org/officeDocument/2006/relationships/printerSettings" Target="../printerSettings/printerSettings20.bin"/><Relationship Id="rId9" Type="http://schemas.openxmlformats.org/officeDocument/2006/relationships/printerSettings" Target="../printerSettings/printerSettings25.bin"/><Relationship Id="rId14" Type="http://schemas.openxmlformats.org/officeDocument/2006/relationships/printerSettings" Target="../printerSettings/printerSettings30.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40.bin"/><Relationship Id="rId13" Type="http://schemas.openxmlformats.org/officeDocument/2006/relationships/printerSettings" Target="../printerSettings/printerSettings45.bin"/><Relationship Id="rId3" Type="http://schemas.openxmlformats.org/officeDocument/2006/relationships/printerSettings" Target="../printerSettings/printerSettings35.bin"/><Relationship Id="rId7" Type="http://schemas.openxmlformats.org/officeDocument/2006/relationships/printerSettings" Target="../printerSettings/printerSettings39.bin"/><Relationship Id="rId12" Type="http://schemas.openxmlformats.org/officeDocument/2006/relationships/printerSettings" Target="../printerSettings/printerSettings44.bin"/><Relationship Id="rId2" Type="http://schemas.openxmlformats.org/officeDocument/2006/relationships/printerSettings" Target="../printerSettings/printerSettings34.bin"/><Relationship Id="rId16" Type="http://schemas.openxmlformats.org/officeDocument/2006/relationships/printerSettings" Target="../printerSettings/printerSettings48.bin"/><Relationship Id="rId1" Type="http://schemas.openxmlformats.org/officeDocument/2006/relationships/printerSettings" Target="../printerSettings/printerSettings33.bin"/><Relationship Id="rId6" Type="http://schemas.openxmlformats.org/officeDocument/2006/relationships/printerSettings" Target="../printerSettings/printerSettings38.bin"/><Relationship Id="rId11" Type="http://schemas.openxmlformats.org/officeDocument/2006/relationships/printerSettings" Target="../printerSettings/printerSettings43.bin"/><Relationship Id="rId5" Type="http://schemas.openxmlformats.org/officeDocument/2006/relationships/printerSettings" Target="../printerSettings/printerSettings37.bin"/><Relationship Id="rId15" Type="http://schemas.openxmlformats.org/officeDocument/2006/relationships/printerSettings" Target="../printerSettings/printerSettings47.bin"/><Relationship Id="rId10" Type="http://schemas.openxmlformats.org/officeDocument/2006/relationships/printerSettings" Target="../printerSettings/printerSettings42.bin"/><Relationship Id="rId4" Type="http://schemas.openxmlformats.org/officeDocument/2006/relationships/printerSettings" Target="../printerSettings/printerSettings36.bin"/><Relationship Id="rId9" Type="http://schemas.openxmlformats.org/officeDocument/2006/relationships/printerSettings" Target="../printerSettings/printerSettings41.bin"/><Relationship Id="rId14" Type="http://schemas.openxmlformats.org/officeDocument/2006/relationships/printerSettings" Target="../printerSettings/printerSettings4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235"/>
  <sheetViews>
    <sheetView view="pageBreakPreview" zoomScaleNormal="115" zoomScaleSheetLayoutView="100" workbookViewId="0">
      <pane ySplit="7" topLeftCell="A224" activePane="bottomLeft" state="frozen"/>
      <selection pane="bottomLeft" activeCell="M229" sqref="M229"/>
    </sheetView>
  </sheetViews>
  <sheetFormatPr defaultColWidth="8.85546875" defaultRowHeight="12.75" x14ac:dyDescent="0.2"/>
  <cols>
    <col min="1" max="1" width="3.7109375" style="7" customWidth="1"/>
    <col min="2" max="2" width="23.85546875" style="10" customWidth="1"/>
    <col min="3" max="3" width="7.28515625" style="9" customWidth="1"/>
    <col min="4" max="4" width="9.5703125" style="3" customWidth="1"/>
    <col min="5" max="5" width="7.5703125" style="3" bestFit="1" customWidth="1"/>
    <col min="6" max="6" width="4.5703125" style="3" customWidth="1"/>
    <col min="7" max="7" width="9.28515625" style="37" customWidth="1"/>
    <col min="8" max="8" width="8.5703125" style="37" customWidth="1"/>
    <col min="9" max="9" width="12.7109375" style="38" bestFit="1" customWidth="1"/>
    <col min="10" max="10" width="12.85546875" style="38" customWidth="1"/>
    <col min="11" max="16384" width="8.85546875" style="3"/>
  </cols>
  <sheetData>
    <row r="2" spans="1:10" x14ac:dyDescent="0.2">
      <c r="I2" s="38" t="s">
        <v>364</v>
      </c>
    </row>
    <row r="3" spans="1:10" x14ac:dyDescent="0.2">
      <c r="H3" s="37" t="s">
        <v>365</v>
      </c>
      <c r="I3" s="38" t="s">
        <v>368</v>
      </c>
    </row>
    <row r="4" spans="1:10" x14ac:dyDescent="0.2">
      <c r="A4" s="143" t="s">
        <v>370</v>
      </c>
      <c r="B4" s="143"/>
      <c r="H4" s="37" t="s">
        <v>366</v>
      </c>
      <c r="I4" s="38" t="s">
        <v>367</v>
      </c>
    </row>
    <row r="5" spans="1:10" ht="19.5" customHeight="1" x14ac:dyDescent="0.25">
      <c r="A5" s="1"/>
      <c r="B5" s="142" t="s">
        <v>369</v>
      </c>
      <c r="C5" s="142"/>
      <c r="D5" s="142"/>
      <c r="E5" s="142"/>
      <c r="F5" s="142"/>
      <c r="G5" s="142"/>
      <c r="H5" s="142"/>
      <c r="I5" s="142"/>
      <c r="J5" s="142"/>
    </row>
    <row r="6" spans="1:10" ht="18" customHeight="1" x14ac:dyDescent="0.2">
      <c r="A6" s="1"/>
      <c r="B6" s="49"/>
      <c r="C6" s="8"/>
      <c r="D6" s="2"/>
      <c r="E6" s="2"/>
      <c r="F6" s="2"/>
      <c r="G6" s="32"/>
      <c r="H6" s="141"/>
      <c r="I6" s="141"/>
      <c r="J6" s="141"/>
    </row>
    <row r="7" spans="1:10" ht="48" x14ac:dyDescent="0.2">
      <c r="A7" s="11" t="s">
        <v>0</v>
      </c>
      <c r="B7" s="12" t="s">
        <v>1</v>
      </c>
      <c r="C7" s="12" t="s">
        <v>2</v>
      </c>
      <c r="D7" s="27" t="s">
        <v>3</v>
      </c>
      <c r="E7" s="27" t="s">
        <v>4</v>
      </c>
      <c r="F7" s="12" t="s">
        <v>5</v>
      </c>
      <c r="G7" s="12" t="s">
        <v>6</v>
      </c>
      <c r="H7" s="12" t="s">
        <v>7</v>
      </c>
      <c r="I7" s="13" t="s">
        <v>8</v>
      </c>
      <c r="J7" s="13" t="s">
        <v>9</v>
      </c>
    </row>
    <row r="8" spans="1:10" x14ac:dyDescent="0.2">
      <c r="A8" s="14">
        <v>1</v>
      </c>
      <c r="B8" s="15">
        <v>2</v>
      </c>
      <c r="C8" s="16">
        <v>3</v>
      </c>
      <c r="D8" s="16">
        <v>4</v>
      </c>
      <c r="E8" s="16">
        <v>5</v>
      </c>
      <c r="F8" s="16">
        <v>6</v>
      </c>
      <c r="G8" s="16">
        <v>7</v>
      </c>
      <c r="H8" s="16">
        <v>8</v>
      </c>
      <c r="I8" s="16">
        <v>9</v>
      </c>
      <c r="J8" s="16">
        <v>10</v>
      </c>
    </row>
    <row r="9" spans="1:10" ht="24" x14ac:dyDescent="0.2">
      <c r="A9" s="17">
        <v>1</v>
      </c>
      <c r="B9" s="57" t="s">
        <v>80</v>
      </c>
      <c r="C9" s="17" t="s">
        <v>81</v>
      </c>
      <c r="D9" s="19"/>
      <c r="E9" s="23" t="s">
        <v>82</v>
      </c>
      <c r="F9" s="24" t="s">
        <v>14</v>
      </c>
      <c r="G9" s="58">
        <v>260</v>
      </c>
      <c r="H9" s="44">
        <v>86.65</v>
      </c>
      <c r="I9" s="34">
        <f t="shared" ref="I9:I30" si="0">G9*H9</f>
        <v>22529</v>
      </c>
      <c r="J9" s="34">
        <f t="shared" ref="J9:J71" si="1">I9*1.18</f>
        <v>26584.219999999998</v>
      </c>
    </row>
    <row r="10" spans="1:10" ht="24" x14ac:dyDescent="0.2">
      <c r="A10" s="17">
        <v>2</v>
      </c>
      <c r="B10" s="57" t="s">
        <v>80</v>
      </c>
      <c r="C10" s="17" t="s">
        <v>83</v>
      </c>
      <c r="D10" s="19"/>
      <c r="E10" s="23" t="s">
        <v>84</v>
      </c>
      <c r="F10" s="24" t="s">
        <v>14</v>
      </c>
      <c r="G10" s="58">
        <v>72</v>
      </c>
      <c r="H10" s="44">
        <v>86.65</v>
      </c>
      <c r="I10" s="34">
        <f t="shared" si="0"/>
        <v>6238.8</v>
      </c>
      <c r="J10" s="34">
        <f t="shared" si="1"/>
        <v>7361.7839999999997</v>
      </c>
    </row>
    <row r="11" spans="1:10" s="4" customFormat="1" ht="24" x14ac:dyDescent="0.3">
      <c r="A11" s="17">
        <v>3</v>
      </c>
      <c r="B11" s="57" t="s">
        <v>85</v>
      </c>
      <c r="C11" s="17"/>
      <c r="D11" s="19"/>
      <c r="E11" s="23"/>
      <c r="F11" s="24" t="s">
        <v>14</v>
      </c>
      <c r="G11" s="58">
        <v>40</v>
      </c>
      <c r="H11" s="44">
        <v>179000</v>
      </c>
      <c r="I11" s="34">
        <f t="shared" si="0"/>
        <v>7160000</v>
      </c>
      <c r="J11" s="34">
        <f t="shared" si="1"/>
        <v>8448800</v>
      </c>
    </row>
    <row r="12" spans="1:10" s="5" customFormat="1" ht="24" x14ac:dyDescent="0.25">
      <c r="A12" s="17">
        <v>4</v>
      </c>
      <c r="B12" s="57" t="s">
        <v>88</v>
      </c>
      <c r="C12" s="17" t="s">
        <v>89</v>
      </c>
      <c r="D12" s="19"/>
      <c r="E12" s="23" t="s">
        <v>90</v>
      </c>
      <c r="F12" s="24" t="s">
        <v>14</v>
      </c>
      <c r="G12" s="58">
        <v>140</v>
      </c>
      <c r="H12" s="44">
        <v>21357</v>
      </c>
      <c r="I12" s="34">
        <f t="shared" si="0"/>
        <v>2989980</v>
      </c>
      <c r="J12" s="34">
        <f t="shared" si="1"/>
        <v>3528176.4</v>
      </c>
    </row>
    <row r="13" spans="1:10" s="5" customFormat="1" ht="24" x14ac:dyDescent="0.25">
      <c r="A13" s="17">
        <v>5</v>
      </c>
      <c r="B13" s="57" t="s">
        <v>86</v>
      </c>
      <c r="C13" s="17" t="s">
        <v>87</v>
      </c>
      <c r="D13" s="19"/>
      <c r="E13" s="53"/>
      <c r="F13" s="24" t="s">
        <v>14</v>
      </c>
      <c r="G13" s="58">
        <v>24</v>
      </c>
      <c r="H13" s="44">
        <v>3661.2</v>
      </c>
      <c r="I13" s="34">
        <f t="shared" si="0"/>
        <v>87868.799999999988</v>
      </c>
      <c r="J13" s="34">
        <f t="shared" si="1"/>
        <v>103685.18399999998</v>
      </c>
    </row>
    <row r="14" spans="1:10" ht="36" x14ac:dyDescent="0.2">
      <c r="A14" s="17">
        <v>6</v>
      </c>
      <c r="B14" s="57" t="s">
        <v>94</v>
      </c>
      <c r="C14" s="17"/>
      <c r="D14" s="19"/>
      <c r="E14" s="23" t="s">
        <v>329</v>
      </c>
      <c r="F14" s="24" t="s">
        <v>14</v>
      </c>
      <c r="G14" s="58">
        <v>180</v>
      </c>
      <c r="H14" s="44">
        <v>160.55000000000001</v>
      </c>
      <c r="I14" s="34">
        <f t="shared" si="0"/>
        <v>28899.000000000004</v>
      </c>
      <c r="J14" s="34">
        <f t="shared" si="1"/>
        <v>34100.82</v>
      </c>
    </row>
    <row r="15" spans="1:10" ht="24" x14ac:dyDescent="0.2">
      <c r="A15" s="17">
        <v>7</v>
      </c>
      <c r="B15" s="57" t="s">
        <v>95</v>
      </c>
      <c r="C15" s="17"/>
      <c r="D15" s="19"/>
      <c r="E15" s="23" t="s">
        <v>329</v>
      </c>
      <c r="F15" s="24" t="s">
        <v>14</v>
      </c>
      <c r="G15" s="58">
        <v>275</v>
      </c>
      <c r="H15" s="44">
        <v>75.98</v>
      </c>
      <c r="I15" s="34">
        <f t="shared" si="0"/>
        <v>20894.5</v>
      </c>
      <c r="J15" s="34">
        <f t="shared" si="1"/>
        <v>24655.51</v>
      </c>
    </row>
    <row r="16" spans="1:10" ht="24" x14ac:dyDescent="0.2">
      <c r="A16" s="17">
        <v>8</v>
      </c>
      <c r="B16" s="47" t="s">
        <v>98</v>
      </c>
      <c r="C16" s="17" t="s">
        <v>100</v>
      </c>
      <c r="D16" s="17"/>
      <c r="E16" s="53"/>
      <c r="F16" s="24" t="s">
        <v>14</v>
      </c>
      <c r="G16" s="35">
        <v>750</v>
      </c>
      <c r="H16" s="33">
        <v>1075.45</v>
      </c>
      <c r="I16" s="34">
        <f t="shared" si="0"/>
        <v>806587.5</v>
      </c>
      <c r="J16" s="34">
        <f t="shared" si="1"/>
        <v>951773.25</v>
      </c>
    </row>
    <row r="17" spans="1:10" ht="24" x14ac:dyDescent="0.2">
      <c r="A17" s="17">
        <v>9</v>
      </c>
      <c r="B17" s="57" t="s">
        <v>101</v>
      </c>
      <c r="C17" s="17" t="s">
        <v>102</v>
      </c>
      <c r="D17" s="19"/>
      <c r="E17" s="23"/>
      <c r="F17" s="24" t="s">
        <v>14</v>
      </c>
      <c r="G17" s="58">
        <v>100</v>
      </c>
      <c r="H17" s="44">
        <v>1840</v>
      </c>
      <c r="I17" s="34">
        <f t="shared" si="0"/>
        <v>184000</v>
      </c>
      <c r="J17" s="34">
        <f t="shared" si="1"/>
        <v>217120</v>
      </c>
    </row>
    <row r="18" spans="1:10" x14ac:dyDescent="0.2">
      <c r="A18" s="17">
        <v>10</v>
      </c>
      <c r="B18" s="57" t="s">
        <v>103</v>
      </c>
      <c r="C18" s="17" t="s">
        <v>104</v>
      </c>
      <c r="D18" s="19"/>
      <c r="E18" s="23"/>
      <c r="F18" s="24" t="s">
        <v>14</v>
      </c>
      <c r="G18" s="58">
        <v>100</v>
      </c>
      <c r="H18" s="44">
        <v>350</v>
      </c>
      <c r="I18" s="34">
        <f t="shared" si="0"/>
        <v>35000</v>
      </c>
      <c r="J18" s="34">
        <f t="shared" si="1"/>
        <v>41300</v>
      </c>
    </row>
    <row r="19" spans="1:10" x14ac:dyDescent="0.2">
      <c r="A19" s="17">
        <v>11</v>
      </c>
      <c r="B19" s="57" t="s">
        <v>103</v>
      </c>
      <c r="C19" s="17" t="s">
        <v>105</v>
      </c>
      <c r="D19" s="19"/>
      <c r="E19" s="23"/>
      <c r="F19" s="24" t="s">
        <v>14</v>
      </c>
      <c r="G19" s="58">
        <v>50</v>
      </c>
      <c r="H19" s="44">
        <v>60</v>
      </c>
      <c r="I19" s="34">
        <f t="shared" si="0"/>
        <v>3000</v>
      </c>
      <c r="J19" s="34">
        <f t="shared" si="1"/>
        <v>3540</v>
      </c>
    </row>
    <row r="20" spans="1:10" ht="24" x14ac:dyDescent="0.2">
      <c r="A20" s="17">
        <v>12</v>
      </c>
      <c r="B20" s="18" t="s">
        <v>32</v>
      </c>
      <c r="C20" s="20"/>
      <c r="D20" s="20" t="s">
        <v>324</v>
      </c>
      <c r="E20" s="23"/>
      <c r="F20" s="19" t="s">
        <v>14</v>
      </c>
      <c r="G20" s="33">
        <v>10</v>
      </c>
      <c r="H20" s="33">
        <v>287</v>
      </c>
      <c r="I20" s="34">
        <f t="shared" si="0"/>
        <v>2870</v>
      </c>
      <c r="J20" s="34">
        <f t="shared" si="1"/>
        <v>3386.6</v>
      </c>
    </row>
    <row r="21" spans="1:10" ht="24" x14ac:dyDescent="0.2">
      <c r="A21" s="17">
        <v>13</v>
      </c>
      <c r="B21" s="18" t="s">
        <v>33</v>
      </c>
      <c r="C21" s="20"/>
      <c r="D21" s="20" t="s">
        <v>324</v>
      </c>
      <c r="E21" s="23"/>
      <c r="F21" s="19" t="s">
        <v>14</v>
      </c>
      <c r="G21" s="33">
        <v>13</v>
      </c>
      <c r="H21" s="33">
        <v>1002.07</v>
      </c>
      <c r="I21" s="34">
        <f t="shared" si="0"/>
        <v>13026.91</v>
      </c>
      <c r="J21" s="34">
        <f t="shared" si="1"/>
        <v>15371.753799999999</v>
      </c>
    </row>
    <row r="22" spans="1:10" ht="24" x14ac:dyDescent="0.2">
      <c r="A22" s="17">
        <v>14</v>
      </c>
      <c r="B22" s="18" t="s">
        <v>31</v>
      </c>
      <c r="C22" s="20"/>
      <c r="D22" s="20" t="s">
        <v>324</v>
      </c>
      <c r="E22" s="23"/>
      <c r="F22" s="19" t="s">
        <v>14</v>
      </c>
      <c r="G22" s="33">
        <v>400</v>
      </c>
      <c r="H22" s="33">
        <v>8.5500000000000007</v>
      </c>
      <c r="I22" s="34">
        <f t="shared" si="0"/>
        <v>3420.0000000000005</v>
      </c>
      <c r="J22" s="34">
        <f t="shared" si="1"/>
        <v>4035.6000000000004</v>
      </c>
    </row>
    <row r="23" spans="1:10" x14ac:dyDescent="0.2">
      <c r="A23" s="17">
        <v>15</v>
      </c>
      <c r="B23" s="57" t="s">
        <v>109</v>
      </c>
      <c r="C23" s="17"/>
      <c r="D23" s="17"/>
      <c r="E23" s="23" t="s">
        <v>110</v>
      </c>
      <c r="F23" s="24" t="s">
        <v>55</v>
      </c>
      <c r="G23" s="35">
        <v>160</v>
      </c>
      <c r="H23" s="59">
        <v>25.72</v>
      </c>
      <c r="I23" s="34">
        <f t="shared" si="0"/>
        <v>4115.2</v>
      </c>
      <c r="J23" s="34">
        <f t="shared" si="1"/>
        <v>4855.9359999999997</v>
      </c>
    </row>
    <row r="24" spans="1:10" x14ac:dyDescent="0.2">
      <c r="A24" s="17">
        <v>16</v>
      </c>
      <c r="B24" s="18" t="s">
        <v>70</v>
      </c>
      <c r="C24" s="17"/>
      <c r="D24" s="22"/>
      <c r="E24" s="23">
        <v>3</v>
      </c>
      <c r="F24" s="19" t="s">
        <v>55</v>
      </c>
      <c r="G24" s="34">
        <v>500</v>
      </c>
      <c r="H24" s="34">
        <v>5.49</v>
      </c>
      <c r="I24" s="34">
        <f t="shared" si="0"/>
        <v>2745</v>
      </c>
      <c r="J24" s="34">
        <f t="shared" si="1"/>
        <v>3239.1</v>
      </c>
    </row>
    <row r="25" spans="1:10" ht="36" x14ac:dyDescent="0.2">
      <c r="A25" s="17">
        <v>17</v>
      </c>
      <c r="B25" s="57" t="s">
        <v>115</v>
      </c>
      <c r="C25" s="17" t="s">
        <v>116</v>
      </c>
      <c r="D25" s="19"/>
      <c r="E25" s="23"/>
      <c r="F25" s="24" t="s">
        <v>14</v>
      </c>
      <c r="G25" s="58">
        <v>50</v>
      </c>
      <c r="H25" s="59">
        <v>6.21</v>
      </c>
      <c r="I25" s="34">
        <f t="shared" si="0"/>
        <v>310.5</v>
      </c>
      <c r="J25" s="34">
        <f t="shared" si="1"/>
        <v>366.39</v>
      </c>
    </row>
    <row r="26" spans="1:10" s="6" customFormat="1" ht="36" x14ac:dyDescent="0.2">
      <c r="A26" s="17">
        <v>18</v>
      </c>
      <c r="B26" s="57" t="s">
        <v>117</v>
      </c>
      <c r="C26" s="17" t="s">
        <v>118</v>
      </c>
      <c r="D26" s="19"/>
      <c r="E26" s="23"/>
      <c r="F26" s="24" t="s">
        <v>14</v>
      </c>
      <c r="G26" s="58">
        <v>50</v>
      </c>
      <c r="H26" s="59">
        <v>35.700000000000003</v>
      </c>
      <c r="I26" s="34">
        <f t="shared" si="0"/>
        <v>1785.0000000000002</v>
      </c>
      <c r="J26" s="34">
        <f t="shared" si="1"/>
        <v>2106.3000000000002</v>
      </c>
    </row>
    <row r="27" spans="1:10" ht="36" x14ac:dyDescent="0.2">
      <c r="A27" s="17">
        <v>19</v>
      </c>
      <c r="B27" s="57" t="s">
        <v>119</v>
      </c>
      <c r="C27" s="17" t="s">
        <v>120</v>
      </c>
      <c r="D27" s="19"/>
      <c r="E27" s="23"/>
      <c r="F27" s="24" t="s">
        <v>14</v>
      </c>
      <c r="G27" s="58">
        <v>200</v>
      </c>
      <c r="H27" s="59">
        <v>7.9</v>
      </c>
      <c r="I27" s="34">
        <f t="shared" si="0"/>
        <v>1580</v>
      </c>
      <c r="J27" s="34">
        <f t="shared" si="1"/>
        <v>1864.3999999999999</v>
      </c>
    </row>
    <row r="28" spans="1:10" ht="36" x14ac:dyDescent="0.2">
      <c r="A28" s="17">
        <v>20</v>
      </c>
      <c r="B28" s="57" t="s">
        <v>121</v>
      </c>
      <c r="C28" s="17" t="s">
        <v>122</v>
      </c>
      <c r="D28" s="19"/>
      <c r="E28" s="23"/>
      <c r="F28" s="24" t="s">
        <v>14</v>
      </c>
      <c r="G28" s="58">
        <v>200</v>
      </c>
      <c r="H28" s="34">
        <v>17.64</v>
      </c>
      <c r="I28" s="34">
        <f t="shared" si="0"/>
        <v>3528</v>
      </c>
      <c r="J28" s="34">
        <f t="shared" si="1"/>
        <v>4163.04</v>
      </c>
    </row>
    <row r="29" spans="1:10" ht="24" x14ac:dyDescent="0.2">
      <c r="A29" s="17">
        <v>21</v>
      </c>
      <c r="B29" s="57" t="s">
        <v>123</v>
      </c>
      <c r="C29" s="17" t="s">
        <v>124</v>
      </c>
      <c r="D29" s="19"/>
      <c r="E29" s="23"/>
      <c r="F29" s="24" t="s">
        <v>14</v>
      </c>
      <c r="G29" s="58">
        <v>20</v>
      </c>
      <c r="H29" s="34">
        <v>343.22</v>
      </c>
      <c r="I29" s="34">
        <f t="shared" si="0"/>
        <v>6864.4000000000005</v>
      </c>
      <c r="J29" s="34">
        <f t="shared" si="1"/>
        <v>8099.9920000000002</v>
      </c>
    </row>
    <row r="30" spans="1:10" ht="36" x14ac:dyDescent="0.2">
      <c r="A30" s="17">
        <v>22</v>
      </c>
      <c r="B30" s="57" t="s">
        <v>125</v>
      </c>
      <c r="C30" s="17" t="s">
        <v>126</v>
      </c>
      <c r="D30" s="19"/>
      <c r="E30" s="23"/>
      <c r="F30" s="24" t="s">
        <v>14</v>
      </c>
      <c r="G30" s="58">
        <v>50</v>
      </c>
      <c r="H30" s="34">
        <v>24</v>
      </c>
      <c r="I30" s="34">
        <f t="shared" si="0"/>
        <v>1200</v>
      </c>
      <c r="J30" s="34">
        <f t="shared" si="1"/>
        <v>1416</v>
      </c>
    </row>
    <row r="31" spans="1:10" ht="48" x14ac:dyDescent="0.2">
      <c r="A31" s="17">
        <v>23</v>
      </c>
      <c r="B31" s="60" t="s">
        <v>37</v>
      </c>
      <c r="C31" s="33" t="s">
        <v>38</v>
      </c>
      <c r="D31" s="20"/>
      <c r="E31" s="23"/>
      <c r="F31" s="23" t="s">
        <v>36</v>
      </c>
      <c r="G31" s="33">
        <v>25</v>
      </c>
      <c r="H31" s="33">
        <v>362.3</v>
      </c>
      <c r="I31" s="34">
        <f>H31*G31</f>
        <v>9057.5</v>
      </c>
      <c r="J31" s="34">
        <f t="shared" si="1"/>
        <v>10687.849999999999</v>
      </c>
    </row>
    <row r="32" spans="1:10" x14ac:dyDescent="0.2">
      <c r="A32" s="17">
        <v>24</v>
      </c>
      <c r="B32" s="18" t="s">
        <v>23</v>
      </c>
      <c r="C32" s="17"/>
      <c r="D32" s="19"/>
      <c r="E32" s="23" t="s">
        <v>24</v>
      </c>
      <c r="F32" s="19" t="s">
        <v>14</v>
      </c>
      <c r="G32" s="34">
        <v>2024</v>
      </c>
      <c r="H32" s="33">
        <v>75.150000000000006</v>
      </c>
      <c r="I32" s="33">
        <f t="shared" ref="I32:I44" si="2">G32*H32</f>
        <v>152103.6</v>
      </c>
      <c r="J32" s="33">
        <f t="shared" si="1"/>
        <v>179482.24799999999</v>
      </c>
    </row>
    <row r="33" spans="1:10" ht="24" x14ac:dyDescent="0.2">
      <c r="A33" s="17">
        <v>25</v>
      </c>
      <c r="B33" s="25" t="s">
        <v>62</v>
      </c>
      <c r="C33" s="17" t="s">
        <v>63</v>
      </c>
      <c r="D33" s="22" t="s">
        <v>64</v>
      </c>
      <c r="E33" s="23">
        <v>20</v>
      </c>
      <c r="F33" s="19" t="s">
        <v>65</v>
      </c>
      <c r="G33" s="34">
        <v>3100</v>
      </c>
      <c r="H33" s="34">
        <v>21.8</v>
      </c>
      <c r="I33" s="34">
        <f t="shared" si="2"/>
        <v>67580</v>
      </c>
      <c r="J33" s="34">
        <f t="shared" si="1"/>
        <v>79744.399999999994</v>
      </c>
    </row>
    <row r="34" spans="1:10" ht="24" x14ac:dyDescent="0.2">
      <c r="A34" s="17">
        <v>26</v>
      </c>
      <c r="B34" s="25" t="s">
        <v>62</v>
      </c>
      <c r="C34" s="17" t="s">
        <v>63</v>
      </c>
      <c r="D34" s="22" t="s">
        <v>67</v>
      </c>
      <c r="E34" s="23">
        <v>15</v>
      </c>
      <c r="F34" s="19" t="s">
        <v>65</v>
      </c>
      <c r="G34" s="34">
        <v>2000</v>
      </c>
      <c r="H34" s="34">
        <v>16.05</v>
      </c>
      <c r="I34" s="34">
        <f t="shared" si="2"/>
        <v>32100</v>
      </c>
      <c r="J34" s="34">
        <f t="shared" si="1"/>
        <v>37878</v>
      </c>
    </row>
    <row r="35" spans="1:10" ht="24" x14ac:dyDescent="0.2">
      <c r="A35" s="17">
        <v>27</v>
      </c>
      <c r="B35" s="25" t="s">
        <v>62</v>
      </c>
      <c r="C35" s="17" t="s">
        <v>63</v>
      </c>
      <c r="D35" s="22" t="s">
        <v>66</v>
      </c>
      <c r="E35" s="23">
        <v>25</v>
      </c>
      <c r="F35" s="19" t="s">
        <v>65</v>
      </c>
      <c r="G35" s="34">
        <v>1500</v>
      </c>
      <c r="H35" s="34">
        <v>30.76</v>
      </c>
      <c r="I35" s="34">
        <f t="shared" si="2"/>
        <v>46140</v>
      </c>
      <c r="J35" s="34">
        <f t="shared" si="1"/>
        <v>54445.2</v>
      </c>
    </row>
    <row r="36" spans="1:10" ht="24" x14ac:dyDescent="0.2">
      <c r="A36" s="17">
        <v>28</v>
      </c>
      <c r="B36" s="57" t="s">
        <v>127</v>
      </c>
      <c r="C36" s="17" t="s">
        <v>128</v>
      </c>
      <c r="D36" s="19"/>
      <c r="E36" s="23"/>
      <c r="F36" s="24" t="s">
        <v>14</v>
      </c>
      <c r="G36" s="58">
        <v>50</v>
      </c>
      <c r="H36" s="44">
        <v>248.5</v>
      </c>
      <c r="I36" s="34">
        <f t="shared" si="2"/>
        <v>12425</v>
      </c>
      <c r="J36" s="34">
        <f t="shared" si="1"/>
        <v>14661.5</v>
      </c>
    </row>
    <row r="37" spans="1:10" ht="24" x14ac:dyDescent="0.2">
      <c r="A37" s="17">
        <v>29</v>
      </c>
      <c r="B37" s="57" t="s">
        <v>129</v>
      </c>
      <c r="C37" s="17" t="s">
        <v>130</v>
      </c>
      <c r="D37" s="19"/>
      <c r="E37" s="23"/>
      <c r="F37" s="24" t="s">
        <v>14</v>
      </c>
      <c r="G37" s="58">
        <v>15</v>
      </c>
      <c r="H37" s="44">
        <v>230.52</v>
      </c>
      <c r="I37" s="34">
        <f t="shared" si="2"/>
        <v>3457.8</v>
      </c>
      <c r="J37" s="34">
        <f t="shared" si="1"/>
        <v>4080.2040000000002</v>
      </c>
    </row>
    <row r="38" spans="1:10" ht="24" x14ac:dyDescent="0.2">
      <c r="A38" s="17">
        <v>30</v>
      </c>
      <c r="B38" s="57" t="s">
        <v>129</v>
      </c>
      <c r="C38" s="17" t="s">
        <v>131</v>
      </c>
      <c r="D38" s="19"/>
      <c r="E38" s="23"/>
      <c r="F38" s="24" t="s">
        <v>14</v>
      </c>
      <c r="G38" s="58">
        <v>15</v>
      </c>
      <c r="H38" s="44">
        <v>106.9</v>
      </c>
      <c r="I38" s="34">
        <f t="shared" si="2"/>
        <v>1603.5</v>
      </c>
      <c r="J38" s="34">
        <f t="shared" si="1"/>
        <v>1892.1299999999999</v>
      </c>
    </row>
    <row r="39" spans="1:10" ht="24" x14ac:dyDescent="0.2">
      <c r="A39" s="17">
        <v>31</v>
      </c>
      <c r="B39" s="57" t="s">
        <v>129</v>
      </c>
      <c r="C39" s="17" t="s">
        <v>132</v>
      </c>
      <c r="D39" s="19"/>
      <c r="E39" s="23"/>
      <c r="F39" s="24" t="s">
        <v>14</v>
      </c>
      <c r="G39" s="58">
        <v>30</v>
      </c>
      <c r="H39" s="44">
        <v>55.5</v>
      </c>
      <c r="I39" s="34">
        <f t="shared" si="2"/>
        <v>1665</v>
      </c>
      <c r="J39" s="34">
        <f t="shared" si="1"/>
        <v>1964.6999999999998</v>
      </c>
    </row>
    <row r="40" spans="1:10" x14ac:dyDescent="0.2">
      <c r="A40" s="17">
        <v>32</v>
      </c>
      <c r="B40" s="57" t="s">
        <v>135</v>
      </c>
      <c r="C40" s="17" t="s">
        <v>136</v>
      </c>
      <c r="D40" s="19"/>
      <c r="E40" s="23"/>
      <c r="F40" s="24" t="s">
        <v>14</v>
      </c>
      <c r="G40" s="58">
        <v>180</v>
      </c>
      <c r="H40" s="44">
        <v>49.1</v>
      </c>
      <c r="I40" s="34">
        <f t="shared" si="2"/>
        <v>8838</v>
      </c>
      <c r="J40" s="34">
        <f t="shared" si="1"/>
        <v>10428.84</v>
      </c>
    </row>
    <row r="41" spans="1:10" ht="24" x14ac:dyDescent="0.2">
      <c r="A41" s="17">
        <v>33</v>
      </c>
      <c r="B41" s="57" t="s">
        <v>137</v>
      </c>
      <c r="C41" s="17" t="s">
        <v>138</v>
      </c>
      <c r="D41" s="19"/>
      <c r="E41" s="23"/>
      <c r="F41" s="24" t="s">
        <v>14</v>
      </c>
      <c r="G41" s="58">
        <v>50</v>
      </c>
      <c r="H41" s="44">
        <v>23</v>
      </c>
      <c r="I41" s="34">
        <f t="shared" si="2"/>
        <v>1150</v>
      </c>
      <c r="J41" s="34">
        <f t="shared" si="1"/>
        <v>1357</v>
      </c>
    </row>
    <row r="42" spans="1:10" ht="96" x14ac:dyDescent="0.2">
      <c r="A42" s="17">
        <v>34</v>
      </c>
      <c r="B42" s="57" t="s">
        <v>26</v>
      </c>
      <c r="C42" s="61"/>
      <c r="D42" s="62" t="s">
        <v>332</v>
      </c>
      <c r="E42" s="63"/>
      <c r="F42" s="19" t="s">
        <v>14</v>
      </c>
      <c r="G42" s="34">
        <v>14</v>
      </c>
      <c r="H42" s="33">
        <v>283</v>
      </c>
      <c r="I42" s="34">
        <f t="shared" si="2"/>
        <v>3962</v>
      </c>
      <c r="J42" s="34">
        <f t="shared" si="1"/>
        <v>4675.16</v>
      </c>
    </row>
    <row r="43" spans="1:10" ht="36" x14ac:dyDescent="0.2">
      <c r="A43" s="17">
        <v>35</v>
      </c>
      <c r="B43" s="57" t="s">
        <v>139</v>
      </c>
      <c r="C43" s="17" t="s">
        <v>140</v>
      </c>
      <c r="D43" s="19"/>
      <c r="E43" s="23"/>
      <c r="F43" s="24" t="s">
        <v>14</v>
      </c>
      <c r="G43" s="35">
        <v>5</v>
      </c>
      <c r="H43" s="34">
        <v>1950</v>
      </c>
      <c r="I43" s="34">
        <f t="shared" si="2"/>
        <v>9750</v>
      </c>
      <c r="J43" s="34">
        <f t="shared" si="1"/>
        <v>11505</v>
      </c>
    </row>
    <row r="44" spans="1:10" ht="24" x14ac:dyDescent="0.2">
      <c r="A44" s="17">
        <v>36</v>
      </c>
      <c r="B44" s="57" t="s">
        <v>325</v>
      </c>
      <c r="C44" s="17"/>
      <c r="D44" s="17" t="s">
        <v>326</v>
      </c>
      <c r="E44" s="23"/>
      <c r="F44" s="19" t="s">
        <v>14</v>
      </c>
      <c r="G44" s="34">
        <v>10</v>
      </c>
      <c r="H44" s="33">
        <v>665.15</v>
      </c>
      <c r="I44" s="34">
        <f t="shared" si="2"/>
        <v>6651.5</v>
      </c>
      <c r="J44" s="34">
        <f t="shared" si="1"/>
        <v>7848.7699999999995</v>
      </c>
    </row>
    <row r="45" spans="1:10" ht="36" x14ac:dyDescent="0.2">
      <c r="A45" s="17">
        <v>37</v>
      </c>
      <c r="B45" s="60" t="s">
        <v>42</v>
      </c>
      <c r="C45" s="33" t="s">
        <v>43</v>
      </c>
      <c r="D45" s="20"/>
      <c r="E45" s="23"/>
      <c r="F45" s="23" t="s">
        <v>44</v>
      </c>
      <c r="G45" s="33">
        <v>15</v>
      </c>
      <c r="H45" s="64">
        <v>1850</v>
      </c>
      <c r="I45" s="34">
        <f>H45*G45</f>
        <v>27750</v>
      </c>
      <c r="J45" s="34">
        <f t="shared" si="1"/>
        <v>32745</v>
      </c>
    </row>
    <row r="46" spans="1:10" x14ac:dyDescent="0.2">
      <c r="A46" s="17">
        <v>38</v>
      </c>
      <c r="B46" s="18" t="s">
        <v>168</v>
      </c>
      <c r="C46" s="20" t="s">
        <v>169</v>
      </c>
      <c r="D46" s="21"/>
      <c r="E46" s="23"/>
      <c r="F46" s="19" t="s">
        <v>14</v>
      </c>
      <c r="G46" s="33">
        <v>118</v>
      </c>
      <c r="H46" s="33">
        <v>341.24</v>
      </c>
      <c r="I46" s="34">
        <f t="shared" ref="I46:I64" si="3">G46*H46</f>
        <v>40266.32</v>
      </c>
      <c r="J46" s="34">
        <f t="shared" si="1"/>
        <v>47514.257599999997</v>
      </c>
    </row>
    <row r="47" spans="1:10" x14ac:dyDescent="0.2">
      <c r="A47" s="17">
        <v>39</v>
      </c>
      <c r="B47" s="18" t="s">
        <v>330</v>
      </c>
      <c r="C47" s="20"/>
      <c r="D47" s="21"/>
      <c r="E47" s="23" t="s">
        <v>331</v>
      </c>
      <c r="F47" s="19" t="s">
        <v>14</v>
      </c>
      <c r="G47" s="33">
        <v>200</v>
      </c>
      <c r="H47" s="33">
        <v>30.5</v>
      </c>
      <c r="I47" s="34">
        <f t="shared" si="3"/>
        <v>6100</v>
      </c>
      <c r="J47" s="34">
        <f t="shared" si="1"/>
        <v>7198</v>
      </c>
    </row>
    <row r="48" spans="1:10" ht="24" x14ac:dyDescent="0.2">
      <c r="A48" s="17">
        <v>40</v>
      </c>
      <c r="B48" s="18" t="s">
        <v>29</v>
      </c>
      <c r="C48" s="20" t="s">
        <v>333</v>
      </c>
      <c r="D48" s="21"/>
      <c r="E48" s="23"/>
      <c r="F48" s="19" t="s">
        <v>14</v>
      </c>
      <c r="G48" s="33">
        <v>300</v>
      </c>
      <c r="H48" s="33">
        <v>11.02</v>
      </c>
      <c r="I48" s="34">
        <f t="shared" si="3"/>
        <v>3306</v>
      </c>
      <c r="J48" s="34">
        <f t="shared" si="1"/>
        <v>3901.08</v>
      </c>
    </row>
    <row r="49" spans="1:10" ht="24" x14ac:dyDescent="0.2">
      <c r="A49" s="17">
        <v>41</v>
      </c>
      <c r="B49" s="57" t="s">
        <v>141</v>
      </c>
      <c r="C49" s="17" t="s">
        <v>142</v>
      </c>
      <c r="D49" s="19"/>
      <c r="E49" s="23"/>
      <c r="F49" s="24" t="s">
        <v>14</v>
      </c>
      <c r="G49" s="35">
        <v>100</v>
      </c>
      <c r="H49" s="59">
        <v>88.2</v>
      </c>
      <c r="I49" s="34">
        <f t="shared" si="3"/>
        <v>8820</v>
      </c>
      <c r="J49" s="34">
        <f t="shared" si="1"/>
        <v>10407.599999999999</v>
      </c>
    </row>
    <row r="50" spans="1:10" x14ac:dyDescent="0.2">
      <c r="A50" s="17">
        <v>42</v>
      </c>
      <c r="B50" s="25" t="s">
        <v>143</v>
      </c>
      <c r="C50" s="17" t="s">
        <v>144</v>
      </c>
      <c r="D50" s="19"/>
      <c r="E50" s="23" t="s">
        <v>145</v>
      </c>
      <c r="F50" s="24" t="s">
        <v>14</v>
      </c>
      <c r="G50" s="35">
        <v>250</v>
      </c>
      <c r="H50" s="33">
        <v>7.16</v>
      </c>
      <c r="I50" s="34">
        <f t="shared" si="3"/>
        <v>1790</v>
      </c>
      <c r="J50" s="34">
        <f t="shared" si="1"/>
        <v>2112.1999999999998</v>
      </c>
    </row>
    <row r="51" spans="1:10" x14ac:dyDescent="0.2">
      <c r="A51" s="17">
        <v>43</v>
      </c>
      <c r="B51" s="18" t="s">
        <v>27</v>
      </c>
      <c r="C51" s="17"/>
      <c r="D51" s="19"/>
      <c r="E51" s="23" t="s">
        <v>28</v>
      </c>
      <c r="F51" s="19" t="s">
        <v>14</v>
      </c>
      <c r="G51" s="33">
        <v>30</v>
      </c>
      <c r="H51" s="33">
        <v>90</v>
      </c>
      <c r="I51" s="34">
        <f t="shared" si="3"/>
        <v>2700</v>
      </c>
      <c r="J51" s="34">
        <f t="shared" si="1"/>
        <v>3186</v>
      </c>
    </row>
    <row r="52" spans="1:10" ht="36" x14ac:dyDescent="0.2">
      <c r="A52" s="17">
        <v>44</v>
      </c>
      <c r="B52" s="18" t="s">
        <v>170</v>
      </c>
      <c r="C52" s="20" t="s">
        <v>171</v>
      </c>
      <c r="D52" s="22" t="s">
        <v>79</v>
      </c>
      <c r="E52" s="23"/>
      <c r="F52" s="17" t="s">
        <v>36</v>
      </c>
      <c r="G52" s="34">
        <v>240</v>
      </c>
      <c r="H52" s="34">
        <v>1750</v>
      </c>
      <c r="I52" s="34">
        <f t="shared" si="3"/>
        <v>420000</v>
      </c>
      <c r="J52" s="34">
        <f t="shared" si="1"/>
        <v>495600</v>
      </c>
    </row>
    <row r="53" spans="1:10" ht="24" x14ac:dyDescent="0.2">
      <c r="A53" s="17">
        <v>45</v>
      </c>
      <c r="B53" s="25" t="s">
        <v>146</v>
      </c>
      <c r="C53" s="17" t="s">
        <v>147</v>
      </c>
      <c r="D53" s="19"/>
      <c r="E53" s="23" t="s">
        <v>148</v>
      </c>
      <c r="F53" s="24" t="s">
        <v>14</v>
      </c>
      <c r="G53" s="35">
        <v>15</v>
      </c>
      <c r="H53" s="59">
        <v>5390.55</v>
      </c>
      <c r="I53" s="34">
        <f t="shared" si="3"/>
        <v>80858.25</v>
      </c>
      <c r="J53" s="34">
        <f t="shared" si="1"/>
        <v>95412.735000000001</v>
      </c>
    </row>
    <row r="54" spans="1:10" ht="24" x14ac:dyDescent="0.2">
      <c r="A54" s="17">
        <v>46</v>
      </c>
      <c r="B54" s="18" t="s">
        <v>71</v>
      </c>
      <c r="C54" s="17"/>
      <c r="D54" s="22" t="s">
        <v>72</v>
      </c>
      <c r="E54" s="23">
        <v>1.6</v>
      </c>
      <c r="F54" s="17" t="s">
        <v>36</v>
      </c>
      <c r="G54" s="34">
        <v>300</v>
      </c>
      <c r="H54" s="34">
        <v>52.49</v>
      </c>
      <c r="I54" s="34">
        <f t="shared" si="3"/>
        <v>15747</v>
      </c>
      <c r="J54" s="34">
        <f t="shared" si="1"/>
        <v>18581.46</v>
      </c>
    </row>
    <row r="55" spans="1:10" ht="24" x14ac:dyDescent="0.2">
      <c r="A55" s="17">
        <v>47</v>
      </c>
      <c r="B55" s="18" t="s">
        <v>73</v>
      </c>
      <c r="C55" s="17" t="s">
        <v>74</v>
      </c>
      <c r="D55" s="22" t="s">
        <v>75</v>
      </c>
      <c r="E55" s="23"/>
      <c r="F55" s="17" t="s">
        <v>36</v>
      </c>
      <c r="G55" s="34">
        <v>220</v>
      </c>
      <c r="H55" s="34">
        <v>63.72</v>
      </c>
      <c r="I55" s="34">
        <f t="shared" si="3"/>
        <v>14018.4</v>
      </c>
      <c r="J55" s="34">
        <f t="shared" si="1"/>
        <v>16541.712</v>
      </c>
    </row>
    <row r="56" spans="1:10" ht="24" x14ac:dyDescent="0.2">
      <c r="A56" s="17">
        <v>48</v>
      </c>
      <c r="B56" s="57" t="s">
        <v>150</v>
      </c>
      <c r="C56" s="17"/>
      <c r="D56" s="19"/>
      <c r="E56" s="23" t="s">
        <v>329</v>
      </c>
      <c r="F56" s="24" t="s">
        <v>14</v>
      </c>
      <c r="G56" s="35">
        <v>560</v>
      </c>
      <c r="H56" s="59">
        <v>75.98</v>
      </c>
      <c r="I56" s="34">
        <f t="shared" si="3"/>
        <v>42548.800000000003</v>
      </c>
      <c r="J56" s="34">
        <f t="shared" si="1"/>
        <v>50207.584000000003</v>
      </c>
    </row>
    <row r="57" spans="1:10" ht="24" x14ac:dyDescent="0.2">
      <c r="A57" s="17">
        <v>49</v>
      </c>
      <c r="B57" s="57" t="s">
        <v>151</v>
      </c>
      <c r="C57" s="17" t="s">
        <v>152</v>
      </c>
      <c r="D57" s="19"/>
      <c r="E57" s="23" t="s">
        <v>329</v>
      </c>
      <c r="F57" s="24" t="s">
        <v>14</v>
      </c>
      <c r="G57" s="35">
        <v>200</v>
      </c>
      <c r="H57" s="59">
        <v>195.5</v>
      </c>
      <c r="I57" s="34">
        <f t="shared" si="3"/>
        <v>39100</v>
      </c>
      <c r="J57" s="34">
        <f t="shared" si="1"/>
        <v>46138</v>
      </c>
    </row>
    <row r="58" spans="1:10" ht="24" x14ac:dyDescent="0.2">
      <c r="A58" s="17">
        <v>50</v>
      </c>
      <c r="B58" s="57" t="s">
        <v>153</v>
      </c>
      <c r="C58" s="17"/>
      <c r="D58" s="19"/>
      <c r="E58" s="23" t="s">
        <v>329</v>
      </c>
      <c r="F58" s="24" t="s">
        <v>14</v>
      </c>
      <c r="G58" s="35">
        <v>1435</v>
      </c>
      <c r="H58" s="59">
        <v>76.48</v>
      </c>
      <c r="I58" s="34">
        <f t="shared" si="3"/>
        <v>109748.8</v>
      </c>
      <c r="J58" s="34">
        <f t="shared" si="1"/>
        <v>129503.584</v>
      </c>
    </row>
    <row r="59" spans="1:10" ht="24" x14ac:dyDescent="0.2">
      <c r="A59" s="17">
        <v>51</v>
      </c>
      <c r="B59" s="18" t="s">
        <v>30</v>
      </c>
      <c r="C59" s="22" t="s">
        <v>328</v>
      </c>
      <c r="D59" s="65"/>
      <c r="E59" s="23" t="s">
        <v>327</v>
      </c>
      <c r="F59" s="19" t="s">
        <v>14</v>
      </c>
      <c r="G59" s="33">
        <v>300</v>
      </c>
      <c r="H59" s="33">
        <v>50.85</v>
      </c>
      <c r="I59" s="34">
        <f t="shared" si="3"/>
        <v>15255</v>
      </c>
      <c r="J59" s="34">
        <f t="shared" si="1"/>
        <v>18000.899999999998</v>
      </c>
    </row>
    <row r="60" spans="1:10" ht="24" x14ac:dyDescent="0.2">
      <c r="A60" s="17">
        <v>52</v>
      </c>
      <c r="B60" s="57" t="s">
        <v>154</v>
      </c>
      <c r="C60" s="17" t="s">
        <v>156</v>
      </c>
      <c r="D60" s="19"/>
      <c r="E60" s="23"/>
      <c r="F60" s="24" t="s">
        <v>14</v>
      </c>
      <c r="G60" s="35">
        <v>50</v>
      </c>
      <c r="H60" s="59">
        <v>95</v>
      </c>
      <c r="I60" s="34">
        <f t="shared" si="3"/>
        <v>4750</v>
      </c>
      <c r="J60" s="34">
        <f t="shared" si="1"/>
        <v>5605</v>
      </c>
    </row>
    <row r="61" spans="1:10" ht="36" x14ac:dyDescent="0.2">
      <c r="A61" s="17">
        <v>53</v>
      </c>
      <c r="B61" s="57" t="s">
        <v>157</v>
      </c>
      <c r="C61" s="17" t="s">
        <v>158</v>
      </c>
      <c r="D61" s="19"/>
      <c r="E61" s="23"/>
      <c r="F61" s="24" t="s">
        <v>14</v>
      </c>
      <c r="G61" s="35">
        <v>60</v>
      </c>
      <c r="H61" s="34">
        <v>3448.53</v>
      </c>
      <c r="I61" s="34">
        <f t="shared" si="3"/>
        <v>206911.80000000002</v>
      </c>
      <c r="J61" s="34">
        <f t="shared" si="1"/>
        <v>244155.924</v>
      </c>
    </row>
    <row r="62" spans="1:10" x14ac:dyDescent="0.2">
      <c r="A62" s="17">
        <v>54</v>
      </c>
      <c r="B62" s="57" t="s">
        <v>159</v>
      </c>
      <c r="C62" s="17" t="s">
        <v>160</v>
      </c>
      <c r="D62" s="19"/>
      <c r="E62" s="23"/>
      <c r="F62" s="24" t="s">
        <v>14</v>
      </c>
      <c r="G62" s="35">
        <v>70</v>
      </c>
      <c r="H62" s="34">
        <v>7.8</v>
      </c>
      <c r="I62" s="34">
        <f t="shared" si="3"/>
        <v>546</v>
      </c>
      <c r="J62" s="34">
        <f t="shared" si="1"/>
        <v>644.28</v>
      </c>
    </row>
    <row r="63" spans="1:10" x14ac:dyDescent="0.2">
      <c r="A63" s="17">
        <v>55</v>
      </c>
      <c r="B63" s="57" t="s">
        <v>161</v>
      </c>
      <c r="C63" s="17" t="s">
        <v>162</v>
      </c>
      <c r="D63" s="19"/>
      <c r="E63" s="23"/>
      <c r="F63" s="24" t="s">
        <v>14</v>
      </c>
      <c r="G63" s="35">
        <v>5</v>
      </c>
      <c r="H63" s="59">
        <v>38</v>
      </c>
      <c r="I63" s="34">
        <f t="shared" si="3"/>
        <v>190</v>
      </c>
      <c r="J63" s="34">
        <f t="shared" si="1"/>
        <v>224.2</v>
      </c>
    </row>
    <row r="64" spans="1:10" x14ac:dyDescent="0.2">
      <c r="A64" s="17">
        <v>56</v>
      </c>
      <c r="B64" s="57" t="s">
        <v>163</v>
      </c>
      <c r="C64" s="17" t="s">
        <v>164</v>
      </c>
      <c r="D64" s="19"/>
      <c r="E64" s="23"/>
      <c r="F64" s="24" t="s">
        <v>14</v>
      </c>
      <c r="G64" s="35">
        <v>100</v>
      </c>
      <c r="H64" s="59">
        <v>18</v>
      </c>
      <c r="I64" s="34">
        <f t="shared" si="3"/>
        <v>1800</v>
      </c>
      <c r="J64" s="34">
        <f t="shared" si="1"/>
        <v>2124</v>
      </c>
    </row>
    <row r="65" spans="1:10" ht="24" x14ac:dyDescent="0.2">
      <c r="A65" s="17">
        <v>57</v>
      </c>
      <c r="B65" s="60" t="s">
        <v>39</v>
      </c>
      <c r="C65" s="33" t="s">
        <v>40</v>
      </c>
      <c r="D65" s="66" t="s">
        <v>41</v>
      </c>
      <c r="E65" s="23"/>
      <c r="F65" s="23" t="s">
        <v>36</v>
      </c>
      <c r="G65" s="33">
        <v>300</v>
      </c>
      <c r="H65" s="64">
        <v>50.85</v>
      </c>
      <c r="I65" s="34">
        <f>H65*G65</f>
        <v>15255</v>
      </c>
      <c r="J65" s="34">
        <f t="shared" si="1"/>
        <v>18000.899999999998</v>
      </c>
    </row>
    <row r="66" spans="1:10" x14ac:dyDescent="0.2">
      <c r="A66" s="17">
        <v>58</v>
      </c>
      <c r="B66" s="67" t="s">
        <v>165</v>
      </c>
      <c r="C66" s="17" t="s">
        <v>166</v>
      </c>
      <c r="D66" s="19"/>
      <c r="E66" s="23" t="s">
        <v>167</v>
      </c>
      <c r="F66" s="24" t="s">
        <v>14</v>
      </c>
      <c r="G66" s="35">
        <v>60</v>
      </c>
      <c r="H66" s="59">
        <v>8885.75</v>
      </c>
      <c r="I66" s="34">
        <f>G66*H66</f>
        <v>533145</v>
      </c>
      <c r="J66" s="34">
        <f t="shared" si="1"/>
        <v>629111.1</v>
      </c>
    </row>
    <row r="67" spans="1:10" ht="24" x14ac:dyDescent="0.2">
      <c r="A67" s="17">
        <v>59</v>
      </c>
      <c r="B67" s="18" t="s">
        <v>10</v>
      </c>
      <c r="C67" s="17"/>
      <c r="D67" s="17" t="s">
        <v>334</v>
      </c>
      <c r="E67" s="53"/>
      <c r="F67" s="17" t="s">
        <v>11</v>
      </c>
      <c r="G67" s="33">
        <v>60</v>
      </c>
      <c r="H67" s="34">
        <v>391.53</v>
      </c>
      <c r="I67" s="33">
        <f>G67*H67</f>
        <v>23491.8</v>
      </c>
      <c r="J67" s="33">
        <f t="shared" si="1"/>
        <v>27720.323999999997</v>
      </c>
    </row>
    <row r="68" spans="1:10" ht="24" x14ac:dyDescent="0.2">
      <c r="A68" s="17">
        <v>60</v>
      </c>
      <c r="B68" s="18" t="s">
        <v>12</v>
      </c>
      <c r="C68" s="17"/>
      <c r="D68" s="17" t="s">
        <v>335</v>
      </c>
      <c r="E68" s="53"/>
      <c r="F68" s="17" t="s">
        <v>11</v>
      </c>
      <c r="G68" s="33">
        <v>13</v>
      </c>
      <c r="H68" s="34">
        <v>4530.51</v>
      </c>
      <c r="I68" s="33">
        <f>G68*H68</f>
        <v>58896.630000000005</v>
      </c>
      <c r="J68" s="33">
        <f t="shared" si="1"/>
        <v>69498.023400000005</v>
      </c>
    </row>
    <row r="69" spans="1:10" ht="24" x14ac:dyDescent="0.2">
      <c r="A69" s="17">
        <v>61</v>
      </c>
      <c r="B69" s="57" t="s">
        <v>172</v>
      </c>
      <c r="C69" s="20"/>
      <c r="D69" s="20" t="s">
        <v>57</v>
      </c>
      <c r="E69" s="23" t="s">
        <v>173</v>
      </c>
      <c r="F69" s="45" t="s">
        <v>48</v>
      </c>
      <c r="G69" s="44">
        <v>1200</v>
      </c>
      <c r="H69" s="44">
        <v>44.68</v>
      </c>
      <c r="I69" s="34">
        <f t="shared" ref="I69:I89" si="4">H69*G69</f>
        <v>53616</v>
      </c>
      <c r="J69" s="34">
        <f t="shared" si="1"/>
        <v>63266.879999999997</v>
      </c>
    </row>
    <row r="70" spans="1:10" ht="24" x14ac:dyDescent="0.2">
      <c r="A70" s="17">
        <v>62</v>
      </c>
      <c r="B70" s="57" t="s">
        <v>174</v>
      </c>
      <c r="C70" s="20"/>
      <c r="D70" s="20" t="s">
        <v>58</v>
      </c>
      <c r="E70" s="23" t="s">
        <v>175</v>
      </c>
      <c r="F70" s="45" t="s">
        <v>36</v>
      </c>
      <c r="G70" s="44">
        <v>1200</v>
      </c>
      <c r="H70" s="44">
        <v>81</v>
      </c>
      <c r="I70" s="34">
        <f t="shared" si="4"/>
        <v>97200</v>
      </c>
      <c r="J70" s="34">
        <f t="shared" si="1"/>
        <v>114696</v>
      </c>
    </row>
    <row r="71" spans="1:10" ht="24" x14ac:dyDescent="0.2">
      <c r="A71" s="17">
        <v>63</v>
      </c>
      <c r="B71" s="57" t="s">
        <v>174</v>
      </c>
      <c r="C71" s="20"/>
      <c r="D71" s="20" t="s">
        <v>58</v>
      </c>
      <c r="E71" s="23" t="s">
        <v>176</v>
      </c>
      <c r="F71" s="45" t="s">
        <v>36</v>
      </c>
      <c r="G71" s="44">
        <v>250</v>
      </c>
      <c r="H71" s="44">
        <v>81</v>
      </c>
      <c r="I71" s="34">
        <f t="shared" si="4"/>
        <v>20250</v>
      </c>
      <c r="J71" s="34">
        <f t="shared" si="1"/>
        <v>23895</v>
      </c>
    </row>
    <row r="72" spans="1:10" ht="24" x14ac:dyDescent="0.2">
      <c r="A72" s="17">
        <v>64</v>
      </c>
      <c r="B72" s="57" t="s">
        <v>174</v>
      </c>
      <c r="C72" s="20"/>
      <c r="D72" s="20" t="s">
        <v>58</v>
      </c>
      <c r="E72" s="23" t="s">
        <v>177</v>
      </c>
      <c r="F72" s="45" t="s">
        <v>36</v>
      </c>
      <c r="G72" s="44">
        <v>2000</v>
      </c>
      <c r="H72" s="44">
        <v>81</v>
      </c>
      <c r="I72" s="34">
        <f t="shared" si="4"/>
        <v>162000</v>
      </c>
      <c r="J72" s="34">
        <f t="shared" ref="J72:J135" si="5">I72*1.18</f>
        <v>191160</v>
      </c>
    </row>
    <row r="73" spans="1:10" ht="24" x14ac:dyDescent="0.2">
      <c r="A73" s="17">
        <v>65</v>
      </c>
      <c r="B73" s="57" t="s">
        <v>174</v>
      </c>
      <c r="C73" s="20"/>
      <c r="D73" s="20" t="s">
        <v>58</v>
      </c>
      <c r="E73" s="23" t="s">
        <v>178</v>
      </c>
      <c r="F73" s="45" t="s">
        <v>36</v>
      </c>
      <c r="G73" s="44">
        <v>350</v>
      </c>
      <c r="H73" s="44">
        <v>78</v>
      </c>
      <c r="I73" s="34">
        <f t="shared" si="4"/>
        <v>27300</v>
      </c>
      <c r="J73" s="34">
        <f t="shared" si="5"/>
        <v>32214</v>
      </c>
    </row>
    <row r="74" spans="1:10" ht="24" x14ac:dyDescent="0.2">
      <c r="A74" s="17">
        <v>66</v>
      </c>
      <c r="B74" s="57" t="s">
        <v>174</v>
      </c>
      <c r="C74" s="20"/>
      <c r="D74" s="20" t="s">
        <v>58</v>
      </c>
      <c r="E74" s="23" t="s">
        <v>179</v>
      </c>
      <c r="F74" s="45" t="s">
        <v>36</v>
      </c>
      <c r="G74" s="44">
        <v>150</v>
      </c>
      <c r="H74" s="44">
        <v>78</v>
      </c>
      <c r="I74" s="34">
        <f t="shared" si="4"/>
        <v>11700</v>
      </c>
      <c r="J74" s="34">
        <f t="shared" si="5"/>
        <v>13806</v>
      </c>
    </row>
    <row r="75" spans="1:10" ht="24" x14ac:dyDescent="0.2">
      <c r="A75" s="17">
        <v>67</v>
      </c>
      <c r="B75" s="57" t="s">
        <v>174</v>
      </c>
      <c r="C75" s="20"/>
      <c r="D75" s="20" t="s">
        <v>58</v>
      </c>
      <c r="E75" s="23" t="s">
        <v>180</v>
      </c>
      <c r="F75" s="45" t="s">
        <v>36</v>
      </c>
      <c r="G75" s="44">
        <v>150</v>
      </c>
      <c r="H75" s="44">
        <v>79</v>
      </c>
      <c r="I75" s="34">
        <f t="shared" si="4"/>
        <v>11850</v>
      </c>
      <c r="J75" s="34">
        <f t="shared" si="5"/>
        <v>13983</v>
      </c>
    </row>
    <row r="76" spans="1:10" ht="24" x14ac:dyDescent="0.2">
      <c r="A76" s="17">
        <v>68</v>
      </c>
      <c r="B76" s="57" t="s">
        <v>174</v>
      </c>
      <c r="C76" s="20"/>
      <c r="D76" s="20" t="s">
        <v>58</v>
      </c>
      <c r="E76" s="23" t="s">
        <v>181</v>
      </c>
      <c r="F76" s="45" t="s">
        <v>36</v>
      </c>
      <c r="G76" s="44">
        <v>800</v>
      </c>
      <c r="H76" s="44">
        <v>79</v>
      </c>
      <c r="I76" s="34">
        <f t="shared" si="4"/>
        <v>63200</v>
      </c>
      <c r="J76" s="34">
        <f t="shared" si="5"/>
        <v>74576</v>
      </c>
    </row>
    <row r="77" spans="1:10" ht="24" x14ac:dyDescent="0.2">
      <c r="A77" s="17">
        <v>69</v>
      </c>
      <c r="B77" s="57" t="s">
        <v>174</v>
      </c>
      <c r="C77" s="20"/>
      <c r="D77" s="20" t="s">
        <v>58</v>
      </c>
      <c r="E77" s="23" t="s">
        <v>182</v>
      </c>
      <c r="F77" s="45" t="s">
        <v>36</v>
      </c>
      <c r="G77" s="44">
        <v>1000</v>
      </c>
      <c r="H77" s="44">
        <v>79</v>
      </c>
      <c r="I77" s="34">
        <f t="shared" si="4"/>
        <v>79000</v>
      </c>
      <c r="J77" s="34">
        <f t="shared" si="5"/>
        <v>93220</v>
      </c>
    </row>
    <row r="78" spans="1:10" ht="24" x14ac:dyDescent="0.2">
      <c r="A78" s="17">
        <v>70</v>
      </c>
      <c r="B78" s="57" t="s">
        <v>174</v>
      </c>
      <c r="C78" s="20"/>
      <c r="D78" s="20" t="s">
        <v>58</v>
      </c>
      <c r="E78" s="23" t="s">
        <v>183</v>
      </c>
      <c r="F78" s="45" t="s">
        <v>36</v>
      </c>
      <c r="G78" s="44">
        <v>4000</v>
      </c>
      <c r="H78" s="44">
        <v>79</v>
      </c>
      <c r="I78" s="34">
        <f t="shared" si="4"/>
        <v>316000</v>
      </c>
      <c r="J78" s="34">
        <f t="shared" si="5"/>
        <v>372880</v>
      </c>
    </row>
    <row r="79" spans="1:10" ht="24" x14ac:dyDescent="0.2">
      <c r="A79" s="17">
        <v>71</v>
      </c>
      <c r="B79" s="57" t="s">
        <v>174</v>
      </c>
      <c r="C79" s="20"/>
      <c r="D79" s="20" t="s">
        <v>58</v>
      </c>
      <c r="E79" s="23" t="s">
        <v>184</v>
      </c>
      <c r="F79" s="45" t="s">
        <v>36</v>
      </c>
      <c r="G79" s="44">
        <v>800</v>
      </c>
      <c r="H79" s="44">
        <v>78</v>
      </c>
      <c r="I79" s="34">
        <f t="shared" si="4"/>
        <v>62400</v>
      </c>
      <c r="J79" s="34">
        <f t="shared" si="5"/>
        <v>73632</v>
      </c>
    </row>
    <row r="80" spans="1:10" ht="24" x14ac:dyDescent="0.2">
      <c r="A80" s="17">
        <v>72</v>
      </c>
      <c r="B80" s="57" t="s">
        <v>174</v>
      </c>
      <c r="C80" s="20"/>
      <c r="D80" s="20" t="s">
        <v>58</v>
      </c>
      <c r="E80" s="23" t="s">
        <v>185</v>
      </c>
      <c r="F80" s="45" t="s">
        <v>36</v>
      </c>
      <c r="G80" s="44">
        <v>700</v>
      </c>
      <c r="H80" s="44">
        <v>71.45</v>
      </c>
      <c r="I80" s="34">
        <f t="shared" si="4"/>
        <v>50015</v>
      </c>
      <c r="J80" s="34">
        <f t="shared" si="5"/>
        <v>59017.7</v>
      </c>
    </row>
    <row r="81" spans="1:10" ht="24" x14ac:dyDescent="0.2">
      <c r="A81" s="17">
        <v>73</v>
      </c>
      <c r="B81" s="57" t="s">
        <v>174</v>
      </c>
      <c r="C81" s="20"/>
      <c r="D81" s="20" t="s">
        <v>58</v>
      </c>
      <c r="E81" s="23" t="s">
        <v>186</v>
      </c>
      <c r="F81" s="45" t="s">
        <v>36</v>
      </c>
      <c r="G81" s="44">
        <v>500</v>
      </c>
      <c r="H81" s="44">
        <v>71.2</v>
      </c>
      <c r="I81" s="34">
        <f t="shared" si="4"/>
        <v>35600</v>
      </c>
      <c r="J81" s="34">
        <f t="shared" si="5"/>
        <v>42008</v>
      </c>
    </row>
    <row r="82" spans="1:10" ht="24" x14ac:dyDescent="0.2">
      <c r="A82" s="17">
        <v>74</v>
      </c>
      <c r="B82" s="57" t="s">
        <v>174</v>
      </c>
      <c r="C82" s="20"/>
      <c r="D82" s="20" t="s">
        <v>58</v>
      </c>
      <c r="E82" s="23" t="s">
        <v>187</v>
      </c>
      <c r="F82" s="45" t="s">
        <v>36</v>
      </c>
      <c r="G82" s="44">
        <v>100</v>
      </c>
      <c r="H82" s="44">
        <v>102.9</v>
      </c>
      <c r="I82" s="34">
        <f t="shared" si="4"/>
        <v>10290</v>
      </c>
      <c r="J82" s="34">
        <f t="shared" si="5"/>
        <v>12142.199999999999</v>
      </c>
    </row>
    <row r="83" spans="1:10" ht="24" x14ac:dyDescent="0.2">
      <c r="A83" s="17">
        <v>75</v>
      </c>
      <c r="B83" s="57" t="s">
        <v>174</v>
      </c>
      <c r="C83" s="20"/>
      <c r="D83" s="20" t="s">
        <v>58</v>
      </c>
      <c r="E83" s="23" t="s">
        <v>188</v>
      </c>
      <c r="F83" s="45" t="s">
        <v>36</v>
      </c>
      <c r="G83" s="44">
        <v>500</v>
      </c>
      <c r="H83" s="44">
        <v>102.9</v>
      </c>
      <c r="I83" s="34">
        <f t="shared" si="4"/>
        <v>51450</v>
      </c>
      <c r="J83" s="34">
        <f t="shared" si="5"/>
        <v>60711</v>
      </c>
    </row>
    <row r="84" spans="1:10" ht="24" x14ac:dyDescent="0.2">
      <c r="A84" s="17">
        <v>76</v>
      </c>
      <c r="B84" s="57" t="s">
        <v>174</v>
      </c>
      <c r="C84" s="20"/>
      <c r="D84" s="20" t="s">
        <v>58</v>
      </c>
      <c r="E84" s="23" t="s">
        <v>189</v>
      </c>
      <c r="F84" s="45" t="s">
        <v>36</v>
      </c>
      <c r="G84" s="44">
        <v>750</v>
      </c>
      <c r="H84" s="44">
        <v>87.6</v>
      </c>
      <c r="I84" s="34">
        <f t="shared" si="4"/>
        <v>65700</v>
      </c>
      <c r="J84" s="34">
        <f t="shared" si="5"/>
        <v>77526</v>
      </c>
    </row>
    <row r="85" spans="1:10" ht="24" x14ac:dyDescent="0.2">
      <c r="A85" s="17">
        <v>77</v>
      </c>
      <c r="B85" s="57" t="s">
        <v>174</v>
      </c>
      <c r="C85" s="20"/>
      <c r="D85" s="20" t="s">
        <v>58</v>
      </c>
      <c r="E85" s="23" t="s">
        <v>190</v>
      </c>
      <c r="F85" s="45" t="s">
        <v>36</v>
      </c>
      <c r="G85" s="44">
        <v>1000</v>
      </c>
      <c r="H85" s="44">
        <v>87.6</v>
      </c>
      <c r="I85" s="34">
        <f t="shared" si="4"/>
        <v>87600</v>
      </c>
      <c r="J85" s="34">
        <f t="shared" si="5"/>
        <v>103368</v>
      </c>
    </row>
    <row r="86" spans="1:10" ht="24" x14ac:dyDescent="0.2">
      <c r="A86" s="17">
        <v>78</v>
      </c>
      <c r="B86" s="57" t="s">
        <v>174</v>
      </c>
      <c r="C86" s="20"/>
      <c r="D86" s="20" t="s">
        <v>58</v>
      </c>
      <c r="E86" s="23" t="s">
        <v>191</v>
      </c>
      <c r="F86" s="45" t="s">
        <v>36</v>
      </c>
      <c r="G86" s="44">
        <v>1200</v>
      </c>
      <c r="H86" s="44">
        <v>87.6</v>
      </c>
      <c r="I86" s="34">
        <f t="shared" si="4"/>
        <v>105120</v>
      </c>
      <c r="J86" s="34">
        <f t="shared" si="5"/>
        <v>124041.59999999999</v>
      </c>
    </row>
    <row r="87" spans="1:10" ht="24" x14ac:dyDescent="0.2">
      <c r="A87" s="17">
        <v>79</v>
      </c>
      <c r="B87" s="57" t="s">
        <v>174</v>
      </c>
      <c r="C87" s="20"/>
      <c r="D87" s="20" t="s">
        <v>58</v>
      </c>
      <c r="E87" s="23" t="s">
        <v>192</v>
      </c>
      <c r="F87" s="45" t="s">
        <v>36</v>
      </c>
      <c r="G87" s="44">
        <v>450</v>
      </c>
      <c r="H87" s="44">
        <v>87.6</v>
      </c>
      <c r="I87" s="34">
        <f t="shared" si="4"/>
        <v>39420</v>
      </c>
      <c r="J87" s="34">
        <f t="shared" si="5"/>
        <v>46515.6</v>
      </c>
    </row>
    <row r="88" spans="1:10" ht="24" x14ac:dyDescent="0.2">
      <c r="A88" s="17">
        <v>80</v>
      </c>
      <c r="B88" s="57" t="s">
        <v>174</v>
      </c>
      <c r="C88" s="20"/>
      <c r="D88" s="20" t="s">
        <v>58</v>
      </c>
      <c r="E88" s="23" t="s">
        <v>193</v>
      </c>
      <c r="F88" s="45" t="s">
        <v>36</v>
      </c>
      <c r="G88" s="44">
        <v>120</v>
      </c>
      <c r="H88" s="44">
        <v>87.6</v>
      </c>
      <c r="I88" s="34">
        <f t="shared" si="4"/>
        <v>10512</v>
      </c>
      <c r="J88" s="34">
        <f t="shared" si="5"/>
        <v>12404.16</v>
      </c>
    </row>
    <row r="89" spans="1:10" ht="24" x14ac:dyDescent="0.2">
      <c r="A89" s="17">
        <v>81</v>
      </c>
      <c r="B89" s="57" t="s">
        <v>174</v>
      </c>
      <c r="C89" s="20"/>
      <c r="D89" s="20" t="s">
        <v>58</v>
      </c>
      <c r="E89" s="23" t="s">
        <v>194</v>
      </c>
      <c r="F89" s="45" t="s">
        <v>36</v>
      </c>
      <c r="G89" s="44">
        <v>100</v>
      </c>
      <c r="H89" s="44">
        <v>87.6</v>
      </c>
      <c r="I89" s="34">
        <f t="shared" si="4"/>
        <v>8760</v>
      </c>
      <c r="J89" s="34">
        <f t="shared" si="5"/>
        <v>10336.799999999999</v>
      </c>
    </row>
    <row r="90" spans="1:10" x14ac:dyDescent="0.2">
      <c r="A90" s="17">
        <v>82</v>
      </c>
      <c r="B90" s="57" t="s">
        <v>91</v>
      </c>
      <c r="C90" s="17" t="s">
        <v>92</v>
      </c>
      <c r="D90" s="19"/>
      <c r="E90" s="23"/>
      <c r="F90" s="24" t="s">
        <v>14</v>
      </c>
      <c r="G90" s="58">
        <v>190</v>
      </c>
      <c r="H90" s="44">
        <v>620.25</v>
      </c>
      <c r="I90" s="34">
        <f>G90*H90</f>
        <v>117847.5</v>
      </c>
      <c r="J90" s="34">
        <f t="shared" si="5"/>
        <v>139060.04999999999</v>
      </c>
    </row>
    <row r="91" spans="1:10" ht="24" x14ac:dyDescent="0.2">
      <c r="A91" s="17">
        <v>83</v>
      </c>
      <c r="B91" s="57" t="s">
        <v>336</v>
      </c>
      <c r="C91" s="20"/>
      <c r="D91" s="21" t="s">
        <v>195</v>
      </c>
      <c r="E91" s="23" t="s">
        <v>196</v>
      </c>
      <c r="F91" s="45" t="s">
        <v>48</v>
      </c>
      <c r="G91" s="44">
        <v>50000</v>
      </c>
      <c r="H91" s="44">
        <v>4.5</v>
      </c>
      <c r="I91" s="34">
        <f t="shared" ref="I91:I134" si="6">H91*G91</f>
        <v>225000</v>
      </c>
      <c r="J91" s="34">
        <f t="shared" si="5"/>
        <v>265500</v>
      </c>
    </row>
    <row r="92" spans="1:10" ht="24" x14ac:dyDescent="0.2">
      <c r="A92" s="17">
        <v>84</v>
      </c>
      <c r="B92" s="57" t="s">
        <v>337</v>
      </c>
      <c r="C92" s="20"/>
      <c r="D92" s="20" t="s">
        <v>49</v>
      </c>
      <c r="E92" s="53" t="s">
        <v>197</v>
      </c>
      <c r="F92" s="45" t="s">
        <v>36</v>
      </c>
      <c r="G92" s="44">
        <v>10</v>
      </c>
      <c r="H92" s="44">
        <v>137.80000000000001</v>
      </c>
      <c r="I92" s="34">
        <f t="shared" si="6"/>
        <v>1378</v>
      </c>
      <c r="J92" s="34">
        <f t="shared" si="5"/>
        <v>1626.04</v>
      </c>
    </row>
    <row r="93" spans="1:10" ht="24" x14ac:dyDescent="0.2">
      <c r="A93" s="17">
        <v>85</v>
      </c>
      <c r="B93" s="57" t="s">
        <v>337</v>
      </c>
      <c r="C93" s="20"/>
      <c r="D93" s="20" t="s">
        <v>49</v>
      </c>
      <c r="E93" s="53" t="s">
        <v>198</v>
      </c>
      <c r="F93" s="45" t="s">
        <v>36</v>
      </c>
      <c r="G93" s="44">
        <v>16</v>
      </c>
      <c r="H93" s="44">
        <v>137.80000000000001</v>
      </c>
      <c r="I93" s="34">
        <f t="shared" si="6"/>
        <v>2204.8000000000002</v>
      </c>
      <c r="J93" s="34">
        <f t="shared" si="5"/>
        <v>2601.6640000000002</v>
      </c>
    </row>
    <row r="94" spans="1:10" ht="24" x14ac:dyDescent="0.2">
      <c r="A94" s="17">
        <v>86</v>
      </c>
      <c r="B94" s="57" t="s">
        <v>337</v>
      </c>
      <c r="C94" s="20"/>
      <c r="D94" s="20" t="s">
        <v>49</v>
      </c>
      <c r="E94" s="53" t="s">
        <v>199</v>
      </c>
      <c r="F94" s="45" t="s">
        <v>36</v>
      </c>
      <c r="G94" s="44">
        <v>10</v>
      </c>
      <c r="H94" s="44">
        <v>137.80000000000001</v>
      </c>
      <c r="I94" s="34">
        <f t="shared" si="6"/>
        <v>1378</v>
      </c>
      <c r="J94" s="34">
        <f t="shared" si="5"/>
        <v>1626.04</v>
      </c>
    </row>
    <row r="95" spans="1:10" ht="24" x14ac:dyDescent="0.2">
      <c r="A95" s="17">
        <v>87</v>
      </c>
      <c r="B95" s="57" t="s">
        <v>45</v>
      </c>
      <c r="C95" s="20"/>
      <c r="D95" s="20" t="s">
        <v>49</v>
      </c>
      <c r="E95" s="53" t="s">
        <v>200</v>
      </c>
      <c r="F95" s="45" t="s">
        <v>36</v>
      </c>
      <c r="G95" s="44">
        <v>40</v>
      </c>
      <c r="H95" s="44">
        <v>128.9</v>
      </c>
      <c r="I95" s="34">
        <f t="shared" si="6"/>
        <v>5156</v>
      </c>
      <c r="J95" s="34">
        <f t="shared" si="5"/>
        <v>6084.08</v>
      </c>
    </row>
    <row r="96" spans="1:10" ht="24" x14ac:dyDescent="0.2">
      <c r="A96" s="17">
        <v>88</v>
      </c>
      <c r="B96" s="57" t="s">
        <v>337</v>
      </c>
      <c r="C96" s="20"/>
      <c r="D96" s="20" t="s">
        <v>49</v>
      </c>
      <c r="E96" s="53" t="s">
        <v>201</v>
      </c>
      <c r="F96" s="45" t="s">
        <v>36</v>
      </c>
      <c r="G96" s="44">
        <v>100</v>
      </c>
      <c r="H96" s="44">
        <v>101.42</v>
      </c>
      <c r="I96" s="34">
        <f t="shared" si="6"/>
        <v>10142</v>
      </c>
      <c r="J96" s="34">
        <f t="shared" si="5"/>
        <v>11967.56</v>
      </c>
    </row>
    <row r="97" spans="1:10" ht="24" x14ac:dyDescent="0.2">
      <c r="A97" s="17">
        <v>89</v>
      </c>
      <c r="B97" s="57" t="s">
        <v>337</v>
      </c>
      <c r="C97" s="20"/>
      <c r="D97" s="20" t="s">
        <v>49</v>
      </c>
      <c r="E97" s="53" t="s">
        <v>202</v>
      </c>
      <c r="F97" s="45" t="s">
        <v>36</v>
      </c>
      <c r="G97" s="44">
        <v>15</v>
      </c>
      <c r="H97" s="44">
        <v>125.52</v>
      </c>
      <c r="I97" s="34">
        <f t="shared" si="6"/>
        <v>1882.8</v>
      </c>
      <c r="J97" s="34">
        <f t="shared" si="5"/>
        <v>2221.7039999999997</v>
      </c>
    </row>
    <row r="98" spans="1:10" ht="24" x14ac:dyDescent="0.2">
      <c r="A98" s="17">
        <v>90</v>
      </c>
      <c r="B98" s="57" t="s">
        <v>337</v>
      </c>
      <c r="C98" s="20"/>
      <c r="D98" s="20" t="s">
        <v>49</v>
      </c>
      <c r="E98" s="53" t="s">
        <v>203</v>
      </c>
      <c r="F98" s="45" t="s">
        <v>36</v>
      </c>
      <c r="G98" s="44">
        <v>25</v>
      </c>
      <c r="H98" s="44">
        <v>101.42</v>
      </c>
      <c r="I98" s="34">
        <f t="shared" si="6"/>
        <v>2535.5</v>
      </c>
      <c r="J98" s="34">
        <f t="shared" si="5"/>
        <v>2991.89</v>
      </c>
    </row>
    <row r="99" spans="1:10" ht="24" x14ac:dyDescent="0.2">
      <c r="A99" s="17">
        <v>91</v>
      </c>
      <c r="B99" s="57" t="s">
        <v>337</v>
      </c>
      <c r="C99" s="20"/>
      <c r="D99" s="20" t="s">
        <v>49</v>
      </c>
      <c r="E99" s="53" t="s">
        <v>192</v>
      </c>
      <c r="F99" s="45" t="s">
        <v>36</v>
      </c>
      <c r="G99" s="44">
        <v>5</v>
      </c>
      <c r="H99" s="44">
        <v>139.41</v>
      </c>
      <c r="I99" s="34">
        <f t="shared" si="6"/>
        <v>697.05</v>
      </c>
      <c r="J99" s="34">
        <f t="shared" si="5"/>
        <v>822.51899999999989</v>
      </c>
    </row>
    <row r="100" spans="1:10" ht="24" x14ac:dyDescent="0.2">
      <c r="A100" s="17">
        <v>92</v>
      </c>
      <c r="B100" s="57" t="s">
        <v>45</v>
      </c>
      <c r="C100" s="20"/>
      <c r="D100" s="20" t="s">
        <v>46</v>
      </c>
      <c r="E100" s="23" t="s">
        <v>47</v>
      </c>
      <c r="F100" s="45" t="s">
        <v>48</v>
      </c>
      <c r="G100" s="44">
        <v>1000</v>
      </c>
      <c r="H100" s="44">
        <v>5.5</v>
      </c>
      <c r="I100" s="34">
        <f t="shared" si="6"/>
        <v>5500</v>
      </c>
      <c r="J100" s="34">
        <f t="shared" si="5"/>
        <v>6490</v>
      </c>
    </row>
    <row r="101" spans="1:10" ht="24" x14ac:dyDescent="0.2">
      <c r="A101" s="17">
        <v>93</v>
      </c>
      <c r="B101" s="57" t="s">
        <v>338</v>
      </c>
      <c r="C101" s="20"/>
      <c r="D101" s="20" t="s">
        <v>49</v>
      </c>
      <c r="E101" s="23" t="s">
        <v>50</v>
      </c>
      <c r="F101" s="45" t="s">
        <v>36</v>
      </c>
      <c r="G101" s="44">
        <v>150</v>
      </c>
      <c r="H101" s="44">
        <v>112.69</v>
      </c>
      <c r="I101" s="34">
        <f t="shared" si="6"/>
        <v>16903.5</v>
      </c>
      <c r="J101" s="34">
        <f t="shared" si="5"/>
        <v>19946.129999999997</v>
      </c>
    </row>
    <row r="102" spans="1:10" ht="24" x14ac:dyDescent="0.2">
      <c r="A102" s="17">
        <v>94</v>
      </c>
      <c r="B102" s="57" t="s">
        <v>337</v>
      </c>
      <c r="C102" s="20"/>
      <c r="D102" s="20" t="s">
        <v>49</v>
      </c>
      <c r="E102" s="53" t="s">
        <v>204</v>
      </c>
      <c r="F102" s="45" t="s">
        <v>36</v>
      </c>
      <c r="G102" s="44">
        <v>150</v>
      </c>
      <c r="H102" s="44">
        <v>113.18</v>
      </c>
      <c r="I102" s="34">
        <f t="shared" si="6"/>
        <v>16977</v>
      </c>
      <c r="J102" s="34">
        <f t="shared" si="5"/>
        <v>20032.86</v>
      </c>
    </row>
    <row r="103" spans="1:10" ht="24" x14ac:dyDescent="0.2">
      <c r="A103" s="17">
        <v>95</v>
      </c>
      <c r="B103" s="57" t="s">
        <v>337</v>
      </c>
      <c r="C103" s="20"/>
      <c r="D103" s="20" t="s">
        <v>49</v>
      </c>
      <c r="E103" s="53" t="s">
        <v>205</v>
      </c>
      <c r="F103" s="45" t="s">
        <v>36</v>
      </c>
      <c r="G103" s="44">
        <v>25</v>
      </c>
      <c r="H103" s="44">
        <v>137.80000000000001</v>
      </c>
      <c r="I103" s="34">
        <f t="shared" si="6"/>
        <v>3445.0000000000005</v>
      </c>
      <c r="J103" s="34">
        <f t="shared" si="5"/>
        <v>4065.1000000000004</v>
      </c>
    </row>
    <row r="104" spans="1:10" ht="24" x14ac:dyDescent="0.2">
      <c r="A104" s="17">
        <v>96</v>
      </c>
      <c r="B104" s="57" t="s">
        <v>229</v>
      </c>
      <c r="C104" s="20"/>
      <c r="D104" s="20" t="s">
        <v>51</v>
      </c>
      <c r="E104" s="53" t="s">
        <v>206</v>
      </c>
      <c r="F104" s="45" t="s">
        <v>36</v>
      </c>
      <c r="G104" s="44">
        <v>500</v>
      </c>
      <c r="H104" s="44">
        <v>123.6</v>
      </c>
      <c r="I104" s="34">
        <f t="shared" si="6"/>
        <v>61800</v>
      </c>
      <c r="J104" s="34">
        <f t="shared" si="5"/>
        <v>72924</v>
      </c>
    </row>
    <row r="105" spans="1:10" ht="24" x14ac:dyDescent="0.2">
      <c r="A105" s="17">
        <v>97</v>
      </c>
      <c r="B105" s="57" t="s">
        <v>222</v>
      </c>
      <c r="C105" s="20"/>
      <c r="D105" s="20" t="s">
        <v>51</v>
      </c>
      <c r="E105" s="53" t="s">
        <v>207</v>
      </c>
      <c r="F105" s="45" t="s">
        <v>36</v>
      </c>
      <c r="G105" s="44">
        <v>300</v>
      </c>
      <c r="H105" s="44">
        <v>139.41</v>
      </c>
      <c r="I105" s="34">
        <f t="shared" si="6"/>
        <v>41823</v>
      </c>
      <c r="J105" s="34">
        <f t="shared" si="5"/>
        <v>49351.14</v>
      </c>
    </row>
    <row r="106" spans="1:10" ht="24" x14ac:dyDescent="0.2">
      <c r="A106" s="17">
        <v>98</v>
      </c>
      <c r="B106" s="57" t="s">
        <v>222</v>
      </c>
      <c r="C106" s="20"/>
      <c r="D106" s="20" t="s">
        <v>51</v>
      </c>
      <c r="E106" s="53" t="s">
        <v>208</v>
      </c>
      <c r="F106" s="45" t="s">
        <v>36</v>
      </c>
      <c r="G106" s="44">
        <v>450</v>
      </c>
      <c r="H106" s="44">
        <v>105.75</v>
      </c>
      <c r="I106" s="34">
        <f t="shared" si="6"/>
        <v>47587.5</v>
      </c>
      <c r="J106" s="34">
        <f t="shared" si="5"/>
        <v>56153.25</v>
      </c>
    </row>
    <row r="107" spans="1:10" ht="24" x14ac:dyDescent="0.2">
      <c r="A107" s="17">
        <v>99</v>
      </c>
      <c r="B107" s="57" t="s">
        <v>229</v>
      </c>
      <c r="C107" s="20"/>
      <c r="D107" s="20" t="s">
        <v>51</v>
      </c>
      <c r="E107" s="53" t="s">
        <v>209</v>
      </c>
      <c r="F107" s="45" t="s">
        <v>48</v>
      </c>
      <c r="G107" s="44">
        <v>5000</v>
      </c>
      <c r="H107" s="44">
        <v>5.7</v>
      </c>
      <c r="I107" s="34">
        <f t="shared" si="6"/>
        <v>28500</v>
      </c>
      <c r="J107" s="34">
        <f t="shared" si="5"/>
        <v>33630</v>
      </c>
    </row>
    <row r="108" spans="1:10" ht="24" x14ac:dyDescent="0.2">
      <c r="A108" s="17">
        <v>100</v>
      </c>
      <c r="B108" s="57" t="s">
        <v>229</v>
      </c>
      <c r="C108" s="20"/>
      <c r="D108" s="20" t="s">
        <v>51</v>
      </c>
      <c r="E108" s="53" t="s">
        <v>210</v>
      </c>
      <c r="F108" s="45" t="s">
        <v>36</v>
      </c>
      <c r="G108" s="44">
        <v>50</v>
      </c>
      <c r="H108" s="44">
        <v>204.32</v>
      </c>
      <c r="I108" s="34">
        <f t="shared" si="6"/>
        <v>10216</v>
      </c>
      <c r="J108" s="34">
        <f t="shared" si="5"/>
        <v>12054.88</v>
      </c>
    </row>
    <row r="109" spans="1:10" ht="24" x14ac:dyDescent="0.2">
      <c r="A109" s="17">
        <v>101</v>
      </c>
      <c r="B109" s="57" t="s">
        <v>222</v>
      </c>
      <c r="C109" s="20"/>
      <c r="D109" s="20" t="s">
        <v>51</v>
      </c>
      <c r="E109" s="53" t="s">
        <v>211</v>
      </c>
      <c r="F109" s="45" t="s">
        <v>36</v>
      </c>
      <c r="G109" s="44">
        <v>250</v>
      </c>
      <c r="H109" s="44">
        <v>137.80000000000001</v>
      </c>
      <c r="I109" s="34">
        <f t="shared" si="6"/>
        <v>34450</v>
      </c>
      <c r="J109" s="34">
        <f t="shared" si="5"/>
        <v>40651</v>
      </c>
    </row>
    <row r="110" spans="1:10" ht="24" x14ac:dyDescent="0.2">
      <c r="A110" s="17">
        <v>102</v>
      </c>
      <c r="B110" s="57" t="s">
        <v>229</v>
      </c>
      <c r="C110" s="20"/>
      <c r="D110" s="20" t="s">
        <v>51</v>
      </c>
      <c r="E110" s="53" t="s">
        <v>197</v>
      </c>
      <c r="F110" s="45" t="s">
        <v>36</v>
      </c>
      <c r="G110" s="44">
        <v>50</v>
      </c>
      <c r="H110" s="44">
        <v>137.80000000000001</v>
      </c>
      <c r="I110" s="34">
        <f t="shared" si="6"/>
        <v>6890.0000000000009</v>
      </c>
      <c r="J110" s="34">
        <f t="shared" si="5"/>
        <v>8130.2000000000007</v>
      </c>
    </row>
    <row r="111" spans="1:10" ht="24" x14ac:dyDescent="0.2">
      <c r="A111" s="17">
        <v>103</v>
      </c>
      <c r="B111" s="57" t="s">
        <v>229</v>
      </c>
      <c r="C111" s="20"/>
      <c r="D111" s="20" t="s">
        <v>51</v>
      </c>
      <c r="E111" s="53" t="s">
        <v>212</v>
      </c>
      <c r="F111" s="45" t="s">
        <v>36</v>
      </c>
      <c r="G111" s="44">
        <v>150</v>
      </c>
      <c r="H111" s="44">
        <v>137.80000000000001</v>
      </c>
      <c r="I111" s="34">
        <f t="shared" si="6"/>
        <v>20670</v>
      </c>
      <c r="J111" s="34">
        <f t="shared" si="5"/>
        <v>24390.6</v>
      </c>
    </row>
    <row r="112" spans="1:10" ht="24" x14ac:dyDescent="0.2">
      <c r="A112" s="17">
        <v>104</v>
      </c>
      <c r="B112" s="57" t="s">
        <v>229</v>
      </c>
      <c r="C112" s="20"/>
      <c r="D112" s="20" t="s">
        <v>51</v>
      </c>
      <c r="E112" s="53" t="s">
        <v>213</v>
      </c>
      <c r="F112" s="45" t="s">
        <v>36</v>
      </c>
      <c r="G112" s="44">
        <v>100</v>
      </c>
      <c r="H112" s="44">
        <v>137.80000000000001</v>
      </c>
      <c r="I112" s="34">
        <f t="shared" si="6"/>
        <v>13780.000000000002</v>
      </c>
      <c r="J112" s="34">
        <f t="shared" si="5"/>
        <v>16260.400000000001</v>
      </c>
    </row>
    <row r="113" spans="1:10" ht="24" x14ac:dyDescent="0.2">
      <c r="A113" s="17">
        <v>105</v>
      </c>
      <c r="B113" s="57" t="s">
        <v>222</v>
      </c>
      <c r="C113" s="20"/>
      <c r="D113" s="20" t="s">
        <v>51</v>
      </c>
      <c r="E113" s="53" t="s">
        <v>205</v>
      </c>
      <c r="F113" s="45" t="s">
        <v>36</v>
      </c>
      <c r="G113" s="44">
        <v>25</v>
      </c>
      <c r="H113" s="44">
        <v>137.80000000000001</v>
      </c>
      <c r="I113" s="34">
        <f t="shared" si="6"/>
        <v>3445.0000000000005</v>
      </c>
      <c r="J113" s="34">
        <f t="shared" si="5"/>
        <v>4065.1000000000004</v>
      </c>
    </row>
    <row r="114" spans="1:10" ht="24" x14ac:dyDescent="0.2">
      <c r="A114" s="17">
        <v>106</v>
      </c>
      <c r="B114" s="57" t="s">
        <v>229</v>
      </c>
      <c r="C114" s="20"/>
      <c r="D114" s="20" t="s">
        <v>51</v>
      </c>
      <c r="E114" s="53" t="s">
        <v>214</v>
      </c>
      <c r="F114" s="45" t="s">
        <v>36</v>
      </c>
      <c r="G114" s="44">
        <v>600</v>
      </c>
      <c r="H114" s="44">
        <v>128.9</v>
      </c>
      <c r="I114" s="34">
        <f t="shared" si="6"/>
        <v>77340</v>
      </c>
      <c r="J114" s="34">
        <f t="shared" si="5"/>
        <v>91261.2</v>
      </c>
    </row>
    <row r="115" spans="1:10" ht="24" x14ac:dyDescent="0.2">
      <c r="A115" s="17">
        <v>107</v>
      </c>
      <c r="B115" s="57" t="s">
        <v>229</v>
      </c>
      <c r="C115" s="20"/>
      <c r="D115" s="20" t="s">
        <v>51</v>
      </c>
      <c r="E115" s="53" t="s">
        <v>215</v>
      </c>
      <c r="F115" s="45" t="s">
        <v>36</v>
      </c>
      <c r="G115" s="44">
        <v>150</v>
      </c>
      <c r="H115" s="44">
        <v>128.9</v>
      </c>
      <c r="I115" s="34">
        <f t="shared" si="6"/>
        <v>19335</v>
      </c>
      <c r="J115" s="34">
        <f t="shared" si="5"/>
        <v>22815.3</v>
      </c>
    </row>
    <row r="116" spans="1:10" ht="24" x14ac:dyDescent="0.2">
      <c r="A116" s="17">
        <v>108</v>
      </c>
      <c r="B116" s="57" t="s">
        <v>229</v>
      </c>
      <c r="C116" s="20"/>
      <c r="D116" s="20" t="s">
        <v>51</v>
      </c>
      <c r="E116" s="53" t="s">
        <v>216</v>
      </c>
      <c r="F116" s="45" t="s">
        <v>36</v>
      </c>
      <c r="G116" s="44">
        <v>350</v>
      </c>
      <c r="H116" s="44">
        <v>128.9</v>
      </c>
      <c r="I116" s="34">
        <f t="shared" si="6"/>
        <v>45115</v>
      </c>
      <c r="J116" s="34">
        <f t="shared" si="5"/>
        <v>53235.7</v>
      </c>
    </row>
    <row r="117" spans="1:10" ht="24" x14ac:dyDescent="0.2">
      <c r="A117" s="17">
        <v>109</v>
      </c>
      <c r="B117" s="57" t="s">
        <v>229</v>
      </c>
      <c r="C117" s="20"/>
      <c r="D117" s="20" t="s">
        <v>51</v>
      </c>
      <c r="E117" s="53" t="s">
        <v>217</v>
      </c>
      <c r="F117" s="45" t="s">
        <v>36</v>
      </c>
      <c r="G117" s="44">
        <v>150</v>
      </c>
      <c r="H117" s="44">
        <v>128.9</v>
      </c>
      <c r="I117" s="34">
        <f t="shared" si="6"/>
        <v>19335</v>
      </c>
      <c r="J117" s="34">
        <f t="shared" si="5"/>
        <v>22815.3</v>
      </c>
    </row>
    <row r="118" spans="1:10" ht="24" x14ac:dyDescent="0.2">
      <c r="A118" s="17">
        <v>110</v>
      </c>
      <c r="B118" s="57" t="s">
        <v>229</v>
      </c>
      <c r="C118" s="20"/>
      <c r="D118" s="20" t="s">
        <v>51</v>
      </c>
      <c r="E118" s="53" t="s">
        <v>200</v>
      </c>
      <c r="F118" s="45" t="s">
        <v>36</v>
      </c>
      <c r="G118" s="44">
        <v>650</v>
      </c>
      <c r="H118" s="44">
        <v>128.9</v>
      </c>
      <c r="I118" s="34">
        <f t="shared" si="6"/>
        <v>83785</v>
      </c>
      <c r="J118" s="34">
        <f t="shared" si="5"/>
        <v>98866.299999999988</v>
      </c>
    </row>
    <row r="119" spans="1:10" ht="24" x14ac:dyDescent="0.2">
      <c r="A119" s="17">
        <v>111</v>
      </c>
      <c r="B119" s="57" t="s">
        <v>229</v>
      </c>
      <c r="C119" s="20"/>
      <c r="D119" s="20" t="s">
        <v>51</v>
      </c>
      <c r="E119" s="53" t="s">
        <v>218</v>
      </c>
      <c r="F119" s="45" t="s">
        <v>36</v>
      </c>
      <c r="G119" s="44">
        <v>60</v>
      </c>
      <c r="H119" s="44">
        <v>128.9</v>
      </c>
      <c r="I119" s="34">
        <f t="shared" si="6"/>
        <v>7734</v>
      </c>
      <c r="J119" s="34">
        <f t="shared" si="5"/>
        <v>9126.119999999999</v>
      </c>
    </row>
    <row r="120" spans="1:10" ht="24" x14ac:dyDescent="0.2">
      <c r="A120" s="17">
        <v>112</v>
      </c>
      <c r="B120" s="57" t="s">
        <v>229</v>
      </c>
      <c r="C120" s="20"/>
      <c r="D120" s="20" t="s">
        <v>51</v>
      </c>
      <c r="E120" s="53" t="s">
        <v>219</v>
      </c>
      <c r="F120" s="45" t="s">
        <v>36</v>
      </c>
      <c r="G120" s="44">
        <v>300</v>
      </c>
      <c r="H120" s="44">
        <v>128.9</v>
      </c>
      <c r="I120" s="34">
        <f t="shared" si="6"/>
        <v>38670</v>
      </c>
      <c r="J120" s="34">
        <f t="shared" si="5"/>
        <v>45630.6</v>
      </c>
    </row>
    <row r="121" spans="1:10" ht="24" x14ac:dyDescent="0.2">
      <c r="A121" s="17">
        <v>113</v>
      </c>
      <c r="B121" s="57" t="s">
        <v>222</v>
      </c>
      <c r="C121" s="20"/>
      <c r="D121" s="20" t="s">
        <v>51</v>
      </c>
      <c r="E121" s="53" t="s">
        <v>220</v>
      </c>
      <c r="F121" s="45" t="s">
        <v>36</v>
      </c>
      <c r="G121" s="44">
        <v>400</v>
      </c>
      <c r="H121" s="44">
        <v>128.9</v>
      </c>
      <c r="I121" s="34">
        <f t="shared" si="6"/>
        <v>51560</v>
      </c>
      <c r="J121" s="34">
        <f t="shared" si="5"/>
        <v>60840.799999999996</v>
      </c>
    </row>
    <row r="122" spans="1:10" ht="24" x14ac:dyDescent="0.2">
      <c r="A122" s="17">
        <v>114</v>
      </c>
      <c r="B122" s="57" t="s">
        <v>229</v>
      </c>
      <c r="C122" s="20"/>
      <c r="D122" s="20" t="s">
        <v>51</v>
      </c>
      <c r="E122" s="53" t="s">
        <v>221</v>
      </c>
      <c r="F122" s="45" t="s">
        <v>36</v>
      </c>
      <c r="G122" s="44">
        <v>120</v>
      </c>
      <c r="H122" s="44">
        <v>125.52</v>
      </c>
      <c r="I122" s="34">
        <f t="shared" si="6"/>
        <v>15062.4</v>
      </c>
      <c r="J122" s="34">
        <f t="shared" si="5"/>
        <v>17773.631999999998</v>
      </c>
    </row>
    <row r="123" spans="1:10" ht="24" x14ac:dyDescent="0.2">
      <c r="A123" s="17">
        <v>115</v>
      </c>
      <c r="B123" s="57" t="s">
        <v>222</v>
      </c>
      <c r="C123" s="20"/>
      <c r="D123" s="20" t="s">
        <v>51</v>
      </c>
      <c r="E123" s="53" t="s">
        <v>187</v>
      </c>
      <c r="F123" s="45" t="s">
        <v>36</v>
      </c>
      <c r="G123" s="44">
        <v>800</v>
      </c>
      <c r="H123" s="44">
        <v>125.52</v>
      </c>
      <c r="I123" s="34">
        <f t="shared" si="6"/>
        <v>100416</v>
      </c>
      <c r="J123" s="34">
        <f t="shared" si="5"/>
        <v>118490.87999999999</v>
      </c>
    </row>
    <row r="124" spans="1:10" ht="24" x14ac:dyDescent="0.2">
      <c r="A124" s="17">
        <v>116</v>
      </c>
      <c r="B124" s="57" t="s">
        <v>223</v>
      </c>
      <c r="C124" s="20"/>
      <c r="D124" s="20" t="s">
        <v>51</v>
      </c>
      <c r="E124" s="53" t="s">
        <v>224</v>
      </c>
      <c r="F124" s="45" t="s">
        <v>36</v>
      </c>
      <c r="G124" s="44">
        <v>800</v>
      </c>
      <c r="H124" s="44">
        <v>125.52</v>
      </c>
      <c r="I124" s="34">
        <f t="shared" si="6"/>
        <v>100416</v>
      </c>
      <c r="J124" s="34">
        <f t="shared" si="5"/>
        <v>118490.87999999999</v>
      </c>
    </row>
    <row r="125" spans="1:10" ht="24" x14ac:dyDescent="0.2">
      <c r="A125" s="17">
        <v>117</v>
      </c>
      <c r="B125" s="57" t="s">
        <v>222</v>
      </c>
      <c r="C125" s="20"/>
      <c r="D125" s="20" t="s">
        <v>51</v>
      </c>
      <c r="E125" s="53" t="s">
        <v>225</v>
      </c>
      <c r="F125" s="45" t="s">
        <v>36</v>
      </c>
      <c r="G125" s="44">
        <v>800</v>
      </c>
      <c r="H125" s="44">
        <v>125.52</v>
      </c>
      <c r="I125" s="34">
        <f t="shared" si="6"/>
        <v>100416</v>
      </c>
      <c r="J125" s="34">
        <f t="shared" si="5"/>
        <v>118490.87999999999</v>
      </c>
    </row>
    <row r="126" spans="1:10" ht="24" x14ac:dyDescent="0.2">
      <c r="A126" s="17">
        <v>118</v>
      </c>
      <c r="B126" s="57" t="s">
        <v>229</v>
      </c>
      <c r="C126" s="20"/>
      <c r="D126" s="20" t="s">
        <v>51</v>
      </c>
      <c r="E126" s="53" t="s">
        <v>226</v>
      </c>
      <c r="F126" s="45" t="s">
        <v>36</v>
      </c>
      <c r="G126" s="44">
        <v>60</v>
      </c>
      <c r="H126" s="44">
        <v>125.52</v>
      </c>
      <c r="I126" s="34">
        <f t="shared" si="6"/>
        <v>7531.2</v>
      </c>
      <c r="J126" s="34">
        <f t="shared" si="5"/>
        <v>8886.8159999999989</v>
      </c>
    </row>
    <row r="127" spans="1:10" ht="24" x14ac:dyDescent="0.2">
      <c r="A127" s="17">
        <v>119</v>
      </c>
      <c r="B127" s="57" t="s">
        <v>229</v>
      </c>
      <c r="C127" s="20"/>
      <c r="D127" s="20" t="s">
        <v>51</v>
      </c>
      <c r="E127" s="53" t="s">
        <v>203</v>
      </c>
      <c r="F127" s="45" t="s">
        <v>36</v>
      </c>
      <c r="G127" s="44">
        <v>100</v>
      </c>
      <c r="H127" s="44">
        <v>125.52</v>
      </c>
      <c r="I127" s="34">
        <f t="shared" si="6"/>
        <v>12552</v>
      </c>
      <c r="J127" s="34">
        <f t="shared" si="5"/>
        <v>14811.359999999999</v>
      </c>
    </row>
    <row r="128" spans="1:10" ht="24" x14ac:dyDescent="0.2">
      <c r="A128" s="17">
        <v>120</v>
      </c>
      <c r="B128" s="57" t="s">
        <v>222</v>
      </c>
      <c r="C128" s="20"/>
      <c r="D128" s="20" t="s">
        <v>51</v>
      </c>
      <c r="E128" s="53" t="s">
        <v>227</v>
      </c>
      <c r="F128" s="45" t="s">
        <v>36</v>
      </c>
      <c r="G128" s="44">
        <v>60</v>
      </c>
      <c r="H128" s="44">
        <v>125.52</v>
      </c>
      <c r="I128" s="34">
        <f t="shared" si="6"/>
        <v>7531.2</v>
      </c>
      <c r="J128" s="34">
        <f t="shared" si="5"/>
        <v>8886.8159999999989</v>
      </c>
    </row>
    <row r="129" spans="1:10" ht="24" x14ac:dyDescent="0.2">
      <c r="A129" s="17">
        <v>121</v>
      </c>
      <c r="B129" s="57" t="s">
        <v>229</v>
      </c>
      <c r="C129" s="20"/>
      <c r="D129" s="20" t="s">
        <v>51</v>
      </c>
      <c r="E129" s="53" t="s">
        <v>228</v>
      </c>
      <c r="F129" s="45" t="s">
        <v>36</v>
      </c>
      <c r="G129" s="44">
        <v>100</v>
      </c>
      <c r="H129" s="44">
        <v>125.52</v>
      </c>
      <c r="I129" s="34">
        <f t="shared" si="6"/>
        <v>12552</v>
      </c>
      <c r="J129" s="34">
        <f t="shared" si="5"/>
        <v>14811.359999999999</v>
      </c>
    </row>
    <row r="130" spans="1:10" ht="24" x14ac:dyDescent="0.2">
      <c r="A130" s="17">
        <v>122</v>
      </c>
      <c r="B130" s="57" t="s">
        <v>229</v>
      </c>
      <c r="C130" s="20"/>
      <c r="D130" s="20" t="s">
        <v>51</v>
      </c>
      <c r="E130" s="53" t="s">
        <v>230</v>
      </c>
      <c r="F130" s="45" t="s">
        <v>36</v>
      </c>
      <c r="G130" s="44">
        <v>500</v>
      </c>
      <c r="H130" s="44">
        <v>139.4</v>
      </c>
      <c r="I130" s="34">
        <f t="shared" si="6"/>
        <v>69700</v>
      </c>
      <c r="J130" s="34">
        <f t="shared" si="5"/>
        <v>82246</v>
      </c>
    </row>
    <row r="131" spans="1:10" ht="24" x14ac:dyDescent="0.2">
      <c r="A131" s="17">
        <v>123</v>
      </c>
      <c r="B131" s="57" t="s">
        <v>229</v>
      </c>
      <c r="C131" s="20"/>
      <c r="D131" s="20" t="s">
        <v>51</v>
      </c>
      <c r="E131" s="53" t="s">
        <v>231</v>
      </c>
      <c r="F131" s="45" t="s">
        <v>36</v>
      </c>
      <c r="G131" s="44">
        <v>800</v>
      </c>
      <c r="H131" s="44">
        <v>139.41</v>
      </c>
      <c r="I131" s="34">
        <f t="shared" si="6"/>
        <v>111528</v>
      </c>
      <c r="J131" s="34">
        <f t="shared" si="5"/>
        <v>131603.03999999998</v>
      </c>
    </row>
    <row r="132" spans="1:10" ht="24" x14ac:dyDescent="0.2">
      <c r="A132" s="17">
        <v>124</v>
      </c>
      <c r="B132" s="57" t="s">
        <v>229</v>
      </c>
      <c r="C132" s="20"/>
      <c r="D132" s="20" t="s">
        <v>51</v>
      </c>
      <c r="E132" s="53" t="s">
        <v>232</v>
      </c>
      <c r="F132" s="45" t="s">
        <v>36</v>
      </c>
      <c r="G132" s="44">
        <v>1500</v>
      </c>
      <c r="H132" s="44">
        <v>139.41</v>
      </c>
      <c r="I132" s="34">
        <f t="shared" si="6"/>
        <v>209115</v>
      </c>
      <c r="J132" s="34">
        <f t="shared" si="5"/>
        <v>246755.69999999998</v>
      </c>
    </row>
    <row r="133" spans="1:10" ht="24" x14ac:dyDescent="0.2">
      <c r="A133" s="17">
        <v>125</v>
      </c>
      <c r="B133" s="57" t="s">
        <v>222</v>
      </c>
      <c r="C133" s="20"/>
      <c r="D133" s="20" t="s">
        <v>51</v>
      </c>
      <c r="E133" s="53" t="s">
        <v>233</v>
      </c>
      <c r="F133" s="45" t="s">
        <v>48</v>
      </c>
      <c r="G133" s="44">
        <v>10000</v>
      </c>
      <c r="H133" s="44">
        <v>9.75</v>
      </c>
      <c r="I133" s="34">
        <f t="shared" si="6"/>
        <v>97500</v>
      </c>
      <c r="J133" s="34">
        <f t="shared" si="5"/>
        <v>115050</v>
      </c>
    </row>
    <row r="134" spans="1:10" ht="24" x14ac:dyDescent="0.2">
      <c r="A134" s="17">
        <v>126</v>
      </c>
      <c r="B134" s="57" t="s">
        <v>339</v>
      </c>
      <c r="C134" s="20"/>
      <c r="D134" s="20" t="s">
        <v>52</v>
      </c>
      <c r="E134" s="53" t="s">
        <v>234</v>
      </c>
      <c r="F134" s="45" t="s">
        <v>48</v>
      </c>
      <c r="G134" s="44">
        <v>1000</v>
      </c>
      <c r="H134" s="44">
        <v>0.68</v>
      </c>
      <c r="I134" s="34">
        <f t="shared" si="6"/>
        <v>680</v>
      </c>
      <c r="J134" s="34">
        <f t="shared" si="5"/>
        <v>802.4</v>
      </c>
    </row>
    <row r="135" spans="1:10" ht="24" x14ac:dyDescent="0.2">
      <c r="A135" s="17">
        <v>127</v>
      </c>
      <c r="B135" s="47" t="s">
        <v>340</v>
      </c>
      <c r="C135" s="17" t="s">
        <v>93</v>
      </c>
      <c r="D135" s="17"/>
      <c r="E135" s="53"/>
      <c r="F135" s="24" t="s">
        <v>14</v>
      </c>
      <c r="G135" s="35">
        <v>643</v>
      </c>
      <c r="H135" s="33">
        <v>425</v>
      </c>
      <c r="I135" s="34">
        <f t="shared" ref="I135:I141" si="7">G135*H135</f>
        <v>273275</v>
      </c>
      <c r="J135" s="34">
        <f t="shared" si="5"/>
        <v>322464.5</v>
      </c>
    </row>
    <row r="136" spans="1:10" ht="24" x14ac:dyDescent="0.25">
      <c r="A136" s="17">
        <v>128</v>
      </c>
      <c r="B136" s="68" t="s">
        <v>349</v>
      </c>
      <c r="C136" s="17"/>
      <c r="D136" s="17" t="s">
        <v>345</v>
      </c>
      <c r="E136" s="53" t="s">
        <v>236</v>
      </c>
      <c r="F136" s="24" t="s">
        <v>14</v>
      </c>
      <c r="G136" s="69">
        <v>2700</v>
      </c>
      <c r="H136" s="69">
        <v>22.43</v>
      </c>
      <c r="I136" s="34">
        <f t="shared" si="7"/>
        <v>60561</v>
      </c>
      <c r="J136" s="34">
        <f t="shared" ref="J136:J206" si="8">I136*1.18</f>
        <v>71461.98</v>
      </c>
    </row>
    <row r="137" spans="1:10" ht="24" x14ac:dyDescent="0.25">
      <c r="A137" s="17">
        <v>129</v>
      </c>
      <c r="B137" s="68" t="s">
        <v>350</v>
      </c>
      <c r="C137" s="17"/>
      <c r="D137" s="17" t="s">
        <v>345</v>
      </c>
      <c r="E137" s="53" t="s">
        <v>237</v>
      </c>
      <c r="F137" s="24" t="s">
        <v>14</v>
      </c>
      <c r="G137" s="69">
        <v>1500</v>
      </c>
      <c r="H137" s="69">
        <v>23.28</v>
      </c>
      <c r="I137" s="34">
        <f t="shared" si="7"/>
        <v>34920</v>
      </c>
      <c r="J137" s="34">
        <f t="shared" si="8"/>
        <v>41205.599999999999</v>
      </c>
    </row>
    <row r="138" spans="1:10" ht="24" x14ac:dyDescent="0.25">
      <c r="A138" s="17">
        <v>130</v>
      </c>
      <c r="B138" s="68" t="s">
        <v>350</v>
      </c>
      <c r="C138" s="17"/>
      <c r="D138" s="17" t="s">
        <v>345</v>
      </c>
      <c r="E138" s="53" t="s">
        <v>346</v>
      </c>
      <c r="F138" s="24" t="s">
        <v>14</v>
      </c>
      <c r="G138" s="69">
        <v>9000</v>
      </c>
      <c r="H138" s="69">
        <v>26</v>
      </c>
      <c r="I138" s="34">
        <f t="shared" si="7"/>
        <v>234000</v>
      </c>
      <c r="J138" s="34">
        <f t="shared" si="8"/>
        <v>276120</v>
      </c>
    </row>
    <row r="139" spans="1:10" ht="24" x14ac:dyDescent="0.25">
      <c r="A139" s="17">
        <v>131</v>
      </c>
      <c r="B139" s="68" t="s">
        <v>350</v>
      </c>
      <c r="C139" s="17"/>
      <c r="D139" s="17" t="s">
        <v>345</v>
      </c>
      <c r="E139" s="53" t="s">
        <v>238</v>
      </c>
      <c r="F139" s="24" t="s">
        <v>14</v>
      </c>
      <c r="G139" s="69">
        <v>2000</v>
      </c>
      <c r="H139" s="69">
        <v>38.950000000000003</v>
      </c>
      <c r="I139" s="34">
        <f t="shared" si="7"/>
        <v>77900</v>
      </c>
      <c r="J139" s="34">
        <f t="shared" si="8"/>
        <v>91922</v>
      </c>
    </row>
    <row r="140" spans="1:10" ht="24" x14ac:dyDescent="0.25">
      <c r="A140" s="17">
        <v>132</v>
      </c>
      <c r="B140" s="68" t="s">
        <v>350</v>
      </c>
      <c r="C140" s="17"/>
      <c r="D140" s="17" t="s">
        <v>345</v>
      </c>
      <c r="E140" s="53" t="s">
        <v>347</v>
      </c>
      <c r="F140" s="24" t="s">
        <v>14</v>
      </c>
      <c r="G140" s="69">
        <v>25000</v>
      </c>
      <c r="H140" s="69">
        <v>48</v>
      </c>
      <c r="I140" s="34">
        <f t="shared" si="7"/>
        <v>1200000</v>
      </c>
      <c r="J140" s="34">
        <f t="shared" si="8"/>
        <v>1416000</v>
      </c>
    </row>
    <row r="141" spans="1:10" ht="24" x14ac:dyDescent="0.25">
      <c r="A141" s="17">
        <v>133</v>
      </c>
      <c r="B141" s="68" t="s">
        <v>350</v>
      </c>
      <c r="C141" s="17"/>
      <c r="D141" s="17" t="s">
        <v>345</v>
      </c>
      <c r="E141" s="53" t="s">
        <v>348</v>
      </c>
      <c r="F141" s="24" t="s">
        <v>14</v>
      </c>
      <c r="G141" s="69">
        <v>150</v>
      </c>
      <c r="H141" s="69">
        <v>90.35</v>
      </c>
      <c r="I141" s="34">
        <f t="shared" si="7"/>
        <v>13552.5</v>
      </c>
      <c r="J141" s="34">
        <f t="shared" si="8"/>
        <v>15991.949999999999</v>
      </c>
    </row>
    <row r="142" spans="1:10" ht="24" x14ac:dyDescent="0.2">
      <c r="A142" s="17">
        <v>134</v>
      </c>
      <c r="B142" s="57" t="s">
        <v>235</v>
      </c>
      <c r="C142" s="20"/>
      <c r="D142" s="20" t="s">
        <v>59</v>
      </c>
      <c r="E142" s="23" t="s">
        <v>236</v>
      </c>
      <c r="F142" s="45" t="s">
        <v>36</v>
      </c>
      <c r="G142" s="44">
        <v>3500</v>
      </c>
      <c r="H142" s="44">
        <v>89.17</v>
      </c>
      <c r="I142" s="34">
        <f t="shared" ref="I142:I153" si="9">H142*G142</f>
        <v>312095</v>
      </c>
      <c r="J142" s="34">
        <f t="shared" si="8"/>
        <v>368272.1</v>
      </c>
    </row>
    <row r="143" spans="1:10" ht="24" x14ac:dyDescent="0.2">
      <c r="A143" s="17">
        <v>135</v>
      </c>
      <c r="B143" s="57" t="s">
        <v>235</v>
      </c>
      <c r="C143" s="20"/>
      <c r="D143" s="20" t="s">
        <v>59</v>
      </c>
      <c r="E143" s="23" t="s">
        <v>237</v>
      </c>
      <c r="F143" s="45" t="s">
        <v>36</v>
      </c>
      <c r="G143" s="44">
        <v>3500</v>
      </c>
      <c r="H143" s="44">
        <v>85.55</v>
      </c>
      <c r="I143" s="34">
        <f t="shared" si="9"/>
        <v>299425</v>
      </c>
      <c r="J143" s="34">
        <f t="shared" si="8"/>
        <v>353321.5</v>
      </c>
    </row>
    <row r="144" spans="1:10" ht="24" x14ac:dyDescent="0.2">
      <c r="A144" s="17">
        <v>136</v>
      </c>
      <c r="B144" s="57" t="s">
        <v>235</v>
      </c>
      <c r="C144" s="20"/>
      <c r="D144" s="20" t="s">
        <v>59</v>
      </c>
      <c r="E144" s="23" t="s">
        <v>238</v>
      </c>
      <c r="F144" s="45" t="s">
        <v>36</v>
      </c>
      <c r="G144" s="44">
        <v>600</v>
      </c>
      <c r="H144" s="44">
        <v>55.86</v>
      </c>
      <c r="I144" s="34">
        <f t="shared" si="9"/>
        <v>33516</v>
      </c>
      <c r="J144" s="34">
        <f t="shared" si="8"/>
        <v>39548.879999999997</v>
      </c>
    </row>
    <row r="145" spans="1:10" ht="24" x14ac:dyDescent="0.2">
      <c r="A145" s="17">
        <v>137</v>
      </c>
      <c r="B145" s="57" t="s">
        <v>235</v>
      </c>
      <c r="C145" s="20"/>
      <c r="D145" s="20" t="s">
        <v>59</v>
      </c>
      <c r="E145" s="23" t="s">
        <v>239</v>
      </c>
      <c r="F145" s="45" t="s">
        <v>36</v>
      </c>
      <c r="G145" s="44">
        <v>1500</v>
      </c>
      <c r="H145" s="44">
        <v>95.34</v>
      </c>
      <c r="I145" s="34">
        <f t="shared" si="9"/>
        <v>143010</v>
      </c>
      <c r="J145" s="34">
        <f t="shared" si="8"/>
        <v>168751.8</v>
      </c>
    </row>
    <row r="146" spans="1:10" ht="24" x14ac:dyDescent="0.2">
      <c r="A146" s="17">
        <v>138</v>
      </c>
      <c r="B146" s="57" t="s">
        <v>235</v>
      </c>
      <c r="C146" s="20"/>
      <c r="D146" s="20" t="s">
        <v>59</v>
      </c>
      <c r="E146" s="23" t="s">
        <v>240</v>
      </c>
      <c r="F146" s="45" t="s">
        <v>36</v>
      </c>
      <c r="G146" s="44">
        <v>1700</v>
      </c>
      <c r="H146" s="44">
        <v>95.79</v>
      </c>
      <c r="I146" s="34">
        <f t="shared" si="9"/>
        <v>162843</v>
      </c>
      <c r="J146" s="34">
        <f t="shared" si="8"/>
        <v>192154.74</v>
      </c>
    </row>
    <row r="147" spans="1:10" ht="24" x14ac:dyDescent="0.2">
      <c r="A147" s="17">
        <v>139</v>
      </c>
      <c r="B147" s="57" t="s">
        <v>241</v>
      </c>
      <c r="C147" s="20"/>
      <c r="D147" s="20" t="s">
        <v>60</v>
      </c>
      <c r="E147" s="23" t="s">
        <v>242</v>
      </c>
      <c r="F147" s="45" t="s">
        <v>36</v>
      </c>
      <c r="G147" s="44">
        <v>60</v>
      </c>
      <c r="H147" s="44">
        <v>61.36</v>
      </c>
      <c r="I147" s="34">
        <f t="shared" si="9"/>
        <v>3681.6</v>
      </c>
      <c r="J147" s="34">
        <f t="shared" si="8"/>
        <v>4344.2879999999996</v>
      </c>
    </row>
    <row r="148" spans="1:10" ht="24" x14ac:dyDescent="0.2">
      <c r="A148" s="17">
        <v>140</v>
      </c>
      <c r="B148" s="57" t="s">
        <v>241</v>
      </c>
      <c r="C148" s="20"/>
      <c r="D148" s="20" t="s">
        <v>60</v>
      </c>
      <c r="E148" s="23" t="s">
        <v>243</v>
      </c>
      <c r="F148" s="45" t="s">
        <v>36</v>
      </c>
      <c r="G148" s="44">
        <v>250</v>
      </c>
      <c r="H148" s="44">
        <v>61.36</v>
      </c>
      <c r="I148" s="34">
        <f t="shared" si="9"/>
        <v>15340</v>
      </c>
      <c r="J148" s="34">
        <f t="shared" si="8"/>
        <v>18101.2</v>
      </c>
    </row>
    <row r="149" spans="1:10" ht="24" x14ac:dyDescent="0.2">
      <c r="A149" s="17">
        <v>141</v>
      </c>
      <c r="B149" s="57" t="s">
        <v>241</v>
      </c>
      <c r="C149" s="20"/>
      <c r="D149" s="20" t="s">
        <v>60</v>
      </c>
      <c r="E149" s="23" t="s">
        <v>244</v>
      </c>
      <c r="F149" s="45" t="s">
        <v>36</v>
      </c>
      <c r="G149" s="44">
        <v>1000</v>
      </c>
      <c r="H149" s="44">
        <v>47.88</v>
      </c>
      <c r="I149" s="34">
        <f t="shared" si="9"/>
        <v>47880</v>
      </c>
      <c r="J149" s="34">
        <f t="shared" si="8"/>
        <v>56498.399999999994</v>
      </c>
    </row>
    <row r="150" spans="1:10" ht="24" x14ac:dyDescent="0.2">
      <c r="A150" s="17">
        <v>142</v>
      </c>
      <c r="B150" s="57" t="s">
        <v>241</v>
      </c>
      <c r="C150" s="20"/>
      <c r="D150" s="20" t="s">
        <v>60</v>
      </c>
      <c r="E150" s="23" t="s">
        <v>245</v>
      </c>
      <c r="F150" s="45" t="s">
        <v>36</v>
      </c>
      <c r="G150" s="44">
        <v>450</v>
      </c>
      <c r="H150" s="44">
        <v>47.97</v>
      </c>
      <c r="I150" s="34">
        <f t="shared" si="9"/>
        <v>21586.5</v>
      </c>
      <c r="J150" s="34">
        <f t="shared" si="8"/>
        <v>25472.07</v>
      </c>
    </row>
    <row r="151" spans="1:10" ht="24" x14ac:dyDescent="0.2">
      <c r="A151" s="17">
        <v>143</v>
      </c>
      <c r="B151" s="57" t="s">
        <v>246</v>
      </c>
      <c r="C151" s="20"/>
      <c r="D151" s="20" t="s">
        <v>60</v>
      </c>
      <c r="E151" s="23" t="s">
        <v>247</v>
      </c>
      <c r="F151" s="45" t="s">
        <v>36</v>
      </c>
      <c r="G151" s="44">
        <v>200</v>
      </c>
      <c r="H151" s="44">
        <v>45.45</v>
      </c>
      <c r="I151" s="34">
        <f t="shared" si="9"/>
        <v>9090</v>
      </c>
      <c r="J151" s="34">
        <f t="shared" si="8"/>
        <v>10726.199999999999</v>
      </c>
    </row>
    <row r="152" spans="1:10" ht="24" x14ac:dyDescent="0.2">
      <c r="A152" s="17">
        <v>144</v>
      </c>
      <c r="B152" s="57" t="s">
        <v>246</v>
      </c>
      <c r="C152" s="20"/>
      <c r="D152" s="20" t="s">
        <v>60</v>
      </c>
      <c r="E152" s="23" t="s">
        <v>248</v>
      </c>
      <c r="F152" s="45" t="s">
        <v>36</v>
      </c>
      <c r="G152" s="44">
        <v>100</v>
      </c>
      <c r="H152" s="44">
        <v>45.45</v>
      </c>
      <c r="I152" s="34">
        <f t="shared" si="9"/>
        <v>4545</v>
      </c>
      <c r="J152" s="34">
        <f t="shared" si="8"/>
        <v>5363.0999999999995</v>
      </c>
    </row>
    <row r="153" spans="1:10" ht="24" x14ac:dyDescent="0.2">
      <c r="A153" s="17">
        <v>145</v>
      </c>
      <c r="B153" s="57" t="s">
        <v>246</v>
      </c>
      <c r="C153" s="20"/>
      <c r="D153" s="20" t="s">
        <v>60</v>
      </c>
      <c r="E153" s="23" t="s">
        <v>249</v>
      </c>
      <c r="F153" s="45" t="s">
        <v>36</v>
      </c>
      <c r="G153" s="44">
        <v>90</v>
      </c>
      <c r="H153" s="44">
        <v>72.05</v>
      </c>
      <c r="I153" s="34">
        <f t="shared" si="9"/>
        <v>6484.5</v>
      </c>
      <c r="J153" s="34">
        <f t="shared" si="8"/>
        <v>7651.71</v>
      </c>
    </row>
    <row r="154" spans="1:10" x14ac:dyDescent="0.2">
      <c r="A154" s="17">
        <v>146</v>
      </c>
      <c r="B154" s="25" t="s">
        <v>96</v>
      </c>
      <c r="C154" s="17" t="s">
        <v>97</v>
      </c>
      <c r="D154" s="17"/>
      <c r="E154" s="53"/>
      <c r="F154" s="24" t="s">
        <v>14</v>
      </c>
      <c r="G154" s="35">
        <v>150</v>
      </c>
      <c r="H154" s="33">
        <v>27</v>
      </c>
      <c r="I154" s="34">
        <f>G154*H154</f>
        <v>4050</v>
      </c>
      <c r="J154" s="34">
        <f t="shared" si="8"/>
        <v>4779</v>
      </c>
    </row>
    <row r="155" spans="1:10" ht="24" x14ac:dyDescent="0.2">
      <c r="A155" s="17">
        <v>147</v>
      </c>
      <c r="B155" s="25" t="s">
        <v>98</v>
      </c>
      <c r="C155" s="17" t="s">
        <v>99</v>
      </c>
      <c r="D155" s="17"/>
      <c r="E155" s="53"/>
      <c r="F155" s="24" t="s">
        <v>14</v>
      </c>
      <c r="G155" s="35">
        <v>125</v>
      </c>
      <c r="H155" s="33">
        <v>90</v>
      </c>
      <c r="I155" s="34">
        <f>G155*H155</f>
        <v>11250</v>
      </c>
      <c r="J155" s="34">
        <f t="shared" si="8"/>
        <v>13275</v>
      </c>
    </row>
    <row r="156" spans="1:10" x14ac:dyDescent="0.2">
      <c r="A156" s="17">
        <v>148</v>
      </c>
      <c r="B156" s="25" t="s">
        <v>106</v>
      </c>
      <c r="C156" s="17" t="s">
        <v>107</v>
      </c>
      <c r="D156" s="19"/>
      <c r="E156" s="23" t="s">
        <v>108</v>
      </c>
      <c r="F156" s="24" t="s">
        <v>14</v>
      </c>
      <c r="G156" s="35">
        <v>1500</v>
      </c>
      <c r="H156" s="33">
        <v>20.7</v>
      </c>
      <c r="I156" s="34">
        <f>G156*H156</f>
        <v>31050</v>
      </c>
      <c r="J156" s="34">
        <f t="shared" si="8"/>
        <v>36639</v>
      </c>
    </row>
    <row r="157" spans="1:10" x14ac:dyDescent="0.2">
      <c r="A157" s="17">
        <v>149</v>
      </c>
      <c r="B157" s="57" t="s">
        <v>250</v>
      </c>
      <c r="C157" s="20"/>
      <c r="D157" s="21" t="s">
        <v>254</v>
      </c>
      <c r="E157" s="23" t="s">
        <v>251</v>
      </c>
      <c r="F157" s="45" t="s">
        <v>36</v>
      </c>
      <c r="G157" s="44">
        <v>25</v>
      </c>
      <c r="H157" s="44">
        <v>324</v>
      </c>
      <c r="I157" s="34">
        <f t="shared" ref="I157:I162" si="10">H157*G157</f>
        <v>8100</v>
      </c>
      <c r="J157" s="34">
        <f t="shared" si="8"/>
        <v>9558</v>
      </c>
    </row>
    <row r="158" spans="1:10" x14ac:dyDescent="0.2">
      <c r="A158" s="17">
        <v>150</v>
      </c>
      <c r="B158" s="57" t="s">
        <v>252</v>
      </c>
      <c r="C158" s="20"/>
      <c r="D158" s="21" t="s">
        <v>254</v>
      </c>
      <c r="E158" s="23" t="s">
        <v>253</v>
      </c>
      <c r="F158" s="45" t="s">
        <v>36</v>
      </c>
      <c r="G158" s="44">
        <v>750</v>
      </c>
      <c r="H158" s="44">
        <v>324</v>
      </c>
      <c r="I158" s="34">
        <f t="shared" si="10"/>
        <v>243000</v>
      </c>
      <c r="J158" s="34">
        <f t="shared" si="8"/>
        <v>286740</v>
      </c>
    </row>
    <row r="159" spans="1:10" x14ac:dyDescent="0.2">
      <c r="A159" s="17">
        <v>151</v>
      </c>
      <c r="B159" s="57" t="s">
        <v>255</v>
      </c>
      <c r="C159" s="20"/>
      <c r="D159" s="21" t="s">
        <v>254</v>
      </c>
      <c r="E159" s="23" t="s">
        <v>256</v>
      </c>
      <c r="F159" s="45" t="s">
        <v>36</v>
      </c>
      <c r="G159" s="44">
        <v>250</v>
      </c>
      <c r="H159" s="44">
        <v>305</v>
      </c>
      <c r="I159" s="34">
        <f t="shared" si="10"/>
        <v>76250</v>
      </c>
      <c r="J159" s="34">
        <f t="shared" si="8"/>
        <v>89975</v>
      </c>
    </row>
    <row r="160" spans="1:10" x14ac:dyDescent="0.2">
      <c r="A160" s="17">
        <v>152</v>
      </c>
      <c r="B160" s="57" t="s">
        <v>257</v>
      </c>
      <c r="C160" s="20"/>
      <c r="D160" s="21" t="s">
        <v>254</v>
      </c>
      <c r="E160" s="23" t="s">
        <v>258</v>
      </c>
      <c r="F160" s="45" t="s">
        <v>36</v>
      </c>
      <c r="G160" s="44">
        <v>40</v>
      </c>
      <c r="H160" s="44">
        <v>365</v>
      </c>
      <c r="I160" s="34">
        <f t="shared" si="10"/>
        <v>14600</v>
      </c>
      <c r="J160" s="34">
        <f t="shared" si="8"/>
        <v>17228</v>
      </c>
    </row>
    <row r="161" spans="1:10" ht="24" x14ac:dyDescent="0.2">
      <c r="A161" s="17">
        <v>153</v>
      </c>
      <c r="B161" s="57" t="s">
        <v>259</v>
      </c>
      <c r="C161" s="20"/>
      <c r="D161" s="20" t="s">
        <v>53</v>
      </c>
      <c r="E161" s="53" t="s">
        <v>212</v>
      </c>
      <c r="F161" s="45" t="s">
        <v>48</v>
      </c>
      <c r="G161" s="44">
        <v>10000</v>
      </c>
      <c r="H161" s="44">
        <v>1.2</v>
      </c>
      <c r="I161" s="34">
        <f t="shared" si="10"/>
        <v>12000</v>
      </c>
      <c r="J161" s="34">
        <f t="shared" si="8"/>
        <v>14160</v>
      </c>
    </row>
    <row r="162" spans="1:10" x14ac:dyDescent="0.2">
      <c r="A162" s="17">
        <v>154</v>
      </c>
      <c r="B162" s="57" t="s">
        <v>252</v>
      </c>
      <c r="C162" s="20"/>
      <c r="D162" s="21" t="s">
        <v>254</v>
      </c>
      <c r="E162" s="23" t="s">
        <v>260</v>
      </c>
      <c r="F162" s="45" t="s">
        <v>48</v>
      </c>
      <c r="G162" s="44">
        <v>20000</v>
      </c>
      <c r="H162" s="44">
        <v>0.62</v>
      </c>
      <c r="I162" s="34">
        <f t="shared" si="10"/>
        <v>12400</v>
      </c>
      <c r="J162" s="34">
        <f t="shared" si="8"/>
        <v>14632</v>
      </c>
    </row>
    <row r="163" spans="1:10" x14ac:dyDescent="0.2">
      <c r="A163" s="17">
        <v>155</v>
      </c>
      <c r="B163" s="57" t="s">
        <v>361</v>
      </c>
      <c r="C163" s="20"/>
      <c r="D163" s="21"/>
      <c r="E163" s="23"/>
      <c r="F163" s="45" t="s">
        <v>48</v>
      </c>
      <c r="G163" s="44">
        <v>300</v>
      </c>
      <c r="H163" s="44">
        <v>86.56</v>
      </c>
      <c r="I163" s="34">
        <f>G163*H163</f>
        <v>25968</v>
      </c>
      <c r="J163" s="34">
        <f t="shared" si="8"/>
        <v>30642.239999999998</v>
      </c>
    </row>
    <row r="164" spans="1:10" x14ac:dyDescent="0.2">
      <c r="A164" s="17">
        <v>156</v>
      </c>
      <c r="B164" s="57" t="s">
        <v>354</v>
      </c>
      <c r="C164" s="20"/>
      <c r="D164" s="21"/>
      <c r="E164" s="23"/>
      <c r="F164" s="45" t="s">
        <v>48</v>
      </c>
      <c r="G164" s="44">
        <v>2500</v>
      </c>
      <c r="H164" s="44">
        <v>9.74</v>
      </c>
      <c r="I164" s="34">
        <f>G164*H164</f>
        <v>24350</v>
      </c>
      <c r="J164" s="34">
        <f t="shared" si="8"/>
        <v>28733</v>
      </c>
    </row>
    <row r="165" spans="1:10" s="31" customFormat="1" ht="24" x14ac:dyDescent="0.2">
      <c r="A165" s="17">
        <v>157</v>
      </c>
      <c r="B165" s="40" t="s">
        <v>111</v>
      </c>
      <c r="C165" s="39" t="s">
        <v>112</v>
      </c>
      <c r="D165" s="39"/>
      <c r="E165" s="54" t="s">
        <v>90</v>
      </c>
      <c r="F165" s="41" t="s">
        <v>14</v>
      </c>
      <c r="G165" s="42">
        <v>250</v>
      </c>
      <c r="H165" s="43">
        <v>8404.75</v>
      </c>
      <c r="I165" s="44">
        <f t="shared" ref="I165:I178" si="11">G165*H165</f>
        <v>2101187.5</v>
      </c>
      <c r="J165" s="44">
        <f t="shared" si="8"/>
        <v>2479401.25</v>
      </c>
    </row>
    <row r="166" spans="1:10" s="31" customFormat="1" ht="24" x14ac:dyDescent="0.2">
      <c r="A166" s="17">
        <v>158</v>
      </c>
      <c r="B166" s="40" t="s">
        <v>113</v>
      </c>
      <c r="C166" s="39" t="s">
        <v>114</v>
      </c>
      <c r="D166" s="39"/>
      <c r="E166" s="54"/>
      <c r="F166" s="41" t="s">
        <v>14</v>
      </c>
      <c r="G166" s="42">
        <v>52800</v>
      </c>
      <c r="H166" s="43">
        <v>134.77000000000001</v>
      </c>
      <c r="I166" s="44">
        <f t="shared" si="11"/>
        <v>7115856.0000000009</v>
      </c>
      <c r="J166" s="44">
        <f t="shared" si="8"/>
        <v>8396710.0800000001</v>
      </c>
    </row>
    <row r="167" spans="1:10" ht="24" x14ac:dyDescent="0.2">
      <c r="A167" s="17">
        <v>159</v>
      </c>
      <c r="B167" s="18" t="s">
        <v>15</v>
      </c>
      <c r="C167" s="17"/>
      <c r="D167" s="17" t="s">
        <v>261</v>
      </c>
      <c r="E167" s="53"/>
      <c r="F167" s="17" t="s">
        <v>11</v>
      </c>
      <c r="G167" s="33">
        <v>14</v>
      </c>
      <c r="H167" s="33">
        <v>364.41</v>
      </c>
      <c r="I167" s="33">
        <f t="shared" si="11"/>
        <v>5101.7400000000007</v>
      </c>
      <c r="J167" s="33">
        <f t="shared" si="8"/>
        <v>6020.0532000000003</v>
      </c>
    </row>
    <row r="168" spans="1:10" ht="24" x14ac:dyDescent="0.2">
      <c r="A168" s="17">
        <v>160</v>
      </c>
      <c r="B168" s="18" t="s">
        <v>18</v>
      </c>
      <c r="C168" s="17"/>
      <c r="D168" s="17" t="s">
        <v>262</v>
      </c>
      <c r="E168" s="53"/>
      <c r="F168" s="17" t="s">
        <v>11</v>
      </c>
      <c r="G168" s="33">
        <v>202</v>
      </c>
      <c r="H168" s="34">
        <v>2677.5</v>
      </c>
      <c r="I168" s="33">
        <f t="shared" si="11"/>
        <v>540855</v>
      </c>
      <c r="J168" s="33">
        <f t="shared" si="8"/>
        <v>638208.9</v>
      </c>
    </row>
    <row r="169" spans="1:10" ht="30" customHeight="1" x14ac:dyDescent="0.2">
      <c r="A169" s="17">
        <v>161</v>
      </c>
      <c r="B169" s="18" t="s">
        <v>21</v>
      </c>
      <c r="C169" s="46"/>
      <c r="D169" s="17" t="s">
        <v>263</v>
      </c>
      <c r="E169" s="55"/>
      <c r="F169" s="17" t="s">
        <v>11</v>
      </c>
      <c r="G169" s="33">
        <v>1631</v>
      </c>
      <c r="H169" s="33">
        <v>1888.43</v>
      </c>
      <c r="I169" s="33">
        <f t="shared" si="11"/>
        <v>3080029.33</v>
      </c>
      <c r="J169" s="33">
        <f t="shared" si="8"/>
        <v>3634434.6094</v>
      </c>
    </row>
    <row r="170" spans="1:10" ht="30" customHeight="1" x14ac:dyDescent="0.2">
      <c r="A170" s="17">
        <v>162</v>
      </c>
      <c r="B170" s="18" t="s">
        <v>358</v>
      </c>
      <c r="C170" s="17" t="s">
        <v>356</v>
      </c>
      <c r="D170" s="39" t="s">
        <v>359</v>
      </c>
      <c r="E170" s="53"/>
      <c r="F170" s="17" t="s">
        <v>48</v>
      </c>
      <c r="G170" s="33">
        <v>2500</v>
      </c>
      <c r="H170" s="33">
        <v>55.93</v>
      </c>
      <c r="I170" s="33">
        <f>G170*H170</f>
        <v>139825</v>
      </c>
      <c r="J170" s="33">
        <f t="shared" si="8"/>
        <v>164993.5</v>
      </c>
    </row>
    <row r="171" spans="1:10" ht="24" x14ac:dyDescent="0.2">
      <c r="A171" s="17">
        <v>163</v>
      </c>
      <c r="B171" s="18" t="s">
        <v>25</v>
      </c>
      <c r="C171" s="17"/>
      <c r="D171" s="17" t="s">
        <v>273</v>
      </c>
      <c r="E171" s="23"/>
      <c r="F171" s="19" t="s">
        <v>14</v>
      </c>
      <c r="G171" s="34">
        <v>39</v>
      </c>
      <c r="H171" s="33">
        <v>95.75</v>
      </c>
      <c r="I171" s="33">
        <f t="shared" si="11"/>
        <v>3734.25</v>
      </c>
      <c r="J171" s="33">
        <f t="shared" si="8"/>
        <v>4406.415</v>
      </c>
    </row>
    <row r="172" spans="1:10" x14ac:dyDescent="0.2">
      <c r="A172" s="17">
        <v>164</v>
      </c>
      <c r="B172" s="70" t="s">
        <v>62</v>
      </c>
      <c r="C172" s="71"/>
      <c r="D172" s="71"/>
      <c r="E172" s="72" t="s">
        <v>362</v>
      </c>
      <c r="F172" s="73" t="s">
        <v>65</v>
      </c>
      <c r="G172" s="74">
        <v>80000</v>
      </c>
      <c r="H172" s="75">
        <v>14.88</v>
      </c>
      <c r="I172" s="75">
        <f t="shared" si="11"/>
        <v>1190400</v>
      </c>
      <c r="J172" s="75">
        <f t="shared" si="8"/>
        <v>1404672</v>
      </c>
    </row>
    <row r="173" spans="1:10" ht="24" x14ac:dyDescent="0.2">
      <c r="A173" s="17">
        <v>165</v>
      </c>
      <c r="B173" s="47" t="s">
        <v>133</v>
      </c>
      <c r="C173" s="17" t="s">
        <v>134</v>
      </c>
      <c r="D173" s="26"/>
      <c r="E173" s="56"/>
      <c r="F173" s="24" t="s">
        <v>14</v>
      </c>
      <c r="G173" s="35">
        <v>55</v>
      </c>
      <c r="H173" s="33">
        <v>1500</v>
      </c>
      <c r="I173" s="34">
        <f t="shared" si="11"/>
        <v>82500</v>
      </c>
      <c r="J173" s="34">
        <f t="shared" si="8"/>
        <v>97350</v>
      </c>
    </row>
    <row r="174" spans="1:10" ht="24" x14ac:dyDescent="0.2">
      <c r="A174" s="17">
        <v>166</v>
      </c>
      <c r="B174" s="18" t="s">
        <v>16</v>
      </c>
      <c r="C174" s="17"/>
      <c r="D174" s="17" t="s">
        <v>274</v>
      </c>
      <c r="E174" s="53"/>
      <c r="F174" s="17" t="s">
        <v>17</v>
      </c>
      <c r="G174" s="33">
        <v>79</v>
      </c>
      <c r="H174" s="33">
        <v>141.53</v>
      </c>
      <c r="I174" s="33">
        <f t="shared" si="11"/>
        <v>11180.87</v>
      </c>
      <c r="J174" s="33">
        <f t="shared" si="8"/>
        <v>13193.426600000001</v>
      </c>
    </row>
    <row r="175" spans="1:10" ht="36" x14ac:dyDescent="0.2">
      <c r="A175" s="17">
        <v>167</v>
      </c>
      <c r="B175" s="18" t="s">
        <v>357</v>
      </c>
      <c r="C175" s="17" t="s">
        <v>356</v>
      </c>
      <c r="D175" s="17" t="s">
        <v>360</v>
      </c>
      <c r="E175" s="53"/>
      <c r="F175" s="17" t="s">
        <v>48</v>
      </c>
      <c r="G175" s="33">
        <v>4000</v>
      </c>
      <c r="H175" s="33">
        <v>66.36</v>
      </c>
      <c r="I175" s="33">
        <f t="shared" si="11"/>
        <v>265440</v>
      </c>
      <c r="J175" s="33">
        <f t="shared" si="8"/>
        <v>313219.20000000001</v>
      </c>
    </row>
    <row r="176" spans="1:10" ht="24" x14ac:dyDescent="0.2">
      <c r="A176" s="17">
        <v>168</v>
      </c>
      <c r="B176" s="18" t="s">
        <v>22</v>
      </c>
      <c r="C176" s="17"/>
      <c r="D176" s="17" t="s">
        <v>275</v>
      </c>
      <c r="E176" s="23"/>
      <c r="F176" s="19" t="s">
        <v>17</v>
      </c>
      <c r="G176" s="34">
        <v>9</v>
      </c>
      <c r="H176" s="33">
        <v>2424</v>
      </c>
      <c r="I176" s="33">
        <f t="shared" si="11"/>
        <v>21816</v>
      </c>
      <c r="J176" s="33">
        <f t="shared" si="8"/>
        <v>25742.879999999997</v>
      </c>
    </row>
    <row r="177" spans="1:10" ht="24" x14ac:dyDescent="0.2">
      <c r="A177" s="17">
        <v>169</v>
      </c>
      <c r="B177" s="18" t="s">
        <v>355</v>
      </c>
      <c r="C177" s="17"/>
      <c r="D177" s="17"/>
      <c r="E177" s="23"/>
      <c r="F177" s="17" t="s">
        <v>11</v>
      </c>
      <c r="G177" s="34">
        <v>300</v>
      </c>
      <c r="H177" s="33">
        <v>128.80000000000001</v>
      </c>
      <c r="I177" s="33">
        <f>G177*H177</f>
        <v>38640</v>
      </c>
      <c r="J177" s="33">
        <f t="shared" si="8"/>
        <v>45595.199999999997</v>
      </c>
    </row>
    <row r="178" spans="1:10" ht="24" x14ac:dyDescent="0.2">
      <c r="A178" s="17">
        <v>170</v>
      </c>
      <c r="B178" s="25" t="s">
        <v>149</v>
      </c>
      <c r="C178" s="48"/>
      <c r="D178" s="19"/>
      <c r="E178" s="23"/>
      <c r="F178" s="24" t="s">
        <v>14</v>
      </c>
      <c r="G178" s="35">
        <v>670</v>
      </c>
      <c r="H178" s="33">
        <v>44.9</v>
      </c>
      <c r="I178" s="34">
        <f t="shared" si="11"/>
        <v>30083</v>
      </c>
      <c r="J178" s="34">
        <f t="shared" si="8"/>
        <v>35497.939999999995</v>
      </c>
    </row>
    <row r="179" spans="1:10" x14ac:dyDescent="0.2">
      <c r="A179" s="17">
        <v>171</v>
      </c>
      <c r="B179" s="57" t="s">
        <v>264</v>
      </c>
      <c r="C179" s="20"/>
      <c r="D179" s="21" t="s">
        <v>281</v>
      </c>
      <c r="E179" s="23" t="s">
        <v>265</v>
      </c>
      <c r="F179" s="45" t="s">
        <v>36</v>
      </c>
      <c r="G179" s="44">
        <v>2000</v>
      </c>
      <c r="H179" s="44">
        <v>131</v>
      </c>
      <c r="I179" s="34">
        <f t="shared" ref="I179:I191" si="12">H179*G179</f>
        <v>262000</v>
      </c>
      <c r="J179" s="34">
        <f t="shared" si="8"/>
        <v>309160</v>
      </c>
    </row>
    <row r="180" spans="1:10" ht="48" x14ac:dyDescent="0.2">
      <c r="A180" s="17">
        <v>172</v>
      </c>
      <c r="B180" s="57" t="s">
        <v>266</v>
      </c>
      <c r="C180" s="20"/>
      <c r="D180" s="20" t="s">
        <v>54</v>
      </c>
      <c r="E180" s="23" t="s">
        <v>267</v>
      </c>
      <c r="F180" s="45" t="s">
        <v>36</v>
      </c>
      <c r="G180" s="44">
        <v>350</v>
      </c>
      <c r="H180" s="44">
        <v>142</v>
      </c>
      <c r="I180" s="34">
        <f t="shared" si="12"/>
        <v>49700</v>
      </c>
      <c r="J180" s="34">
        <f t="shared" si="8"/>
        <v>58646</v>
      </c>
    </row>
    <row r="181" spans="1:10" x14ac:dyDescent="0.2">
      <c r="A181" s="17">
        <v>173</v>
      </c>
      <c r="B181" s="57" t="s">
        <v>266</v>
      </c>
      <c r="C181" s="20"/>
      <c r="D181" s="20" t="s">
        <v>280</v>
      </c>
      <c r="E181" s="23" t="s">
        <v>268</v>
      </c>
      <c r="F181" s="45" t="s">
        <v>36</v>
      </c>
      <c r="G181" s="44">
        <v>550</v>
      </c>
      <c r="H181" s="44">
        <v>183</v>
      </c>
      <c r="I181" s="34">
        <f t="shared" si="12"/>
        <v>100650</v>
      </c>
      <c r="J181" s="34">
        <f t="shared" si="8"/>
        <v>118767</v>
      </c>
    </row>
    <row r="182" spans="1:10" x14ac:dyDescent="0.2">
      <c r="A182" s="17">
        <v>174</v>
      </c>
      <c r="B182" s="57" t="s">
        <v>266</v>
      </c>
      <c r="C182" s="20"/>
      <c r="D182" s="20" t="s">
        <v>280</v>
      </c>
      <c r="E182" s="23" t="s">
        <v>269</v>
      </c>
      <c r="F182" s="45" t="s">
        <v>36</v>
      </c>
      <c r="G182" s="44">
        <v>600</v>
      </c>
      <c r="H182" s="44">
        <v>183</v>
      </c>
      <c r="I182" s="34">
        <f t="shared" si="12"/>
        <v>109800</v>
      </c>
      <c r="J182" s="34">
        <f t="shared" si="8"/>
        <v>129564</v>
      </c>
    </row>
    <row r="183" spans="1:10" x14ac:dyDescent="0.2">
      <c r="A183" s="17">
        <v>175</v>
      </c>
      <c r="B183" s="57" t="s">
        <v>266</v>
      </c>
      <c r="C183" s="20"/>
      <c r="D183" s="20" t="s">
        <v>280</v>
      </c>
      <c r="E183" s="23" t="s">
        <v>270</v>
      </c>
      <c r="F183" s="45" t="s">
        <v>36</v>
      </c>
      <c r="G183" s="44">
        <v>100</v>
      </c>
      <c r="H183" s="44">
        <v>183</v>
      </c>
      <c r="I183" s="34">
        <f t="shared" si="12"/>
        <v>18300</v>
      </c>
      <c r="J183" s="34">
        <f t="shared" si="8"/>
        <v>21594</v>
      </c>
    </row>
    <row r="184" spans="1:10" x14ac:dyDescent="0.2">
      <c r="A184" s="17">
        <v>176</v>
      </c>
      <c r="B184" s="57" t="s">
        <v>266</v>
      </c>
      <c r="C184" s="20"/>
      <c r="D184" s="21" t="s">
        <v>281</v>
      </c>
      <c r="E184" s="23" t="s">
        <v>271</v>
      </c>
      <c r="F184" s="45" t="s">
        <v>36</v>
      </c>
      <c r="G184" s="44">
        <v>1500</v>
      </c>
      <c r="H184" s="44">
        <v>136</v>
      </c>
      <c r="I184" s="34">
        <f t="shared" si="12"/>
        <v>204000</v>
      </c>
      <c r="J184" s="34">
        <f t="shared" si="8"/>
        <v>240720</v>
      </c>
    </row>
    <row r="185" spans="1:10" x14ac:dyDescent="0.2">
      <c r="A185" s="17">
        <v>177</v>
      </c>
      <c r="B185" s="57" t="s">
        <v>266</v>
      </c>
      <c r="C185" s="20"/>
      <c r="D185" s="21" t="s">
        <v>281</v>
      </c>
      <c r="E185" s="23" t="s">
        <v>272</v>
      </c>
      <c r="F185" s="45" t="s">
        <v>36</v>
      </c>
      <c r="G185" s="44">
        <v>1500</v>
      </c>
      <c r="H185" s="44">
        <v>136</v>
      </c>
      <c r="I185" s="34">
        <f t="shared" si="12"/>
        <v>204000</v>
      </c>
      <c r="J185" s="34">
        <f t="shared" si="8"/>
        <v>240720</v>
      </c>
    </row>
    <row r="186" spans="1:10" x14ac:dyDescent="0.2">
      <c r="A186" s="17">
        <v>178</v>
      </c>
      <c r="B186" s="57" t="s">
        <v>276</v>
      </c>
      <c r="C186" s="20"/>
      <c r="D186" s="21" t="s">
        <v>281</v>
      </c>
      <c r="E186" s="23" t="s">
        <v>277</v>
      </c>
      <c r="F186" s="45" t="s">
        <v>36</v>
      </c>
      <c r="G186" s="44">
        <v>2500</v>
      </c>
      <c r="H186" s="44">
        <v>139</v>
      </c>
      <c r="I186" s="34">
        <f t="shared" si="12"/>
        <v>347500</v>
      </c>
      <c r="J186" s="34">
        <f t="shared" si="8"/>
        <v>410050</v>
      </c>
    </row>
    <row r="187" spans="1:10" x14ac:dyDescent="0.2">
      <c r="A187" s="17">
        <v>179</v>
      </c>
      <c r="B187" s="57" t="s">
        <v>266</v>
      </c>
      <c r="C187" s="20"/>
      <c r="D187" s="21" t="s">
        <v>281</v>
      </c>
      <c r="E187" s="23" t="s">
        <v>278</v>
      </c>
      <c r="F187" s="45" t="s">
        <v>36</v>
      </c>
      <c r="G187" s="44">
        <v>5</v>
      </c>
      <c r="H187" s="44">
        <v>121.6</v>
      </c>
      <c r="I187" s="34">
        <f t="shared" si="12"/>
        <v>608</v>
      </c>
      <c r="J187" s="34">
        <f t="shared" si="8"/>
        <v>717.43999999999994</v>
      </c>
    </row>
    <row r="188" spans="1:10" x14ac:dyDescent="0.2">
      <c r="A188" s="17">
        <v>180</v>
      </c>
      <c r="B188" s="57" t="s">
        <v>266</v>
      </c>
      <c r="C188" s="20"/>
      <c r="D188" s="21" t="s">
        <v>281</v>
      </c>
      <c r="E188" s="23" t="s">
        <v>279</v>
      </c>
      <c r="F188" s="45" t="s">
        <v>36</v>
      </c>
      <c r="G188" s="44">
        <v>600</v>
      </c>
      <c r="H188" s="44">
        <v>121.6</v>
      </c>
      <c r="I188" s="34">
        <f t="shared" si="12"/>
        <v>72960</v>
      </c>
      <c r="J188" s="34">
        <f t="shared" si="8"/>
        <v>86092.799999999988</v>
      </c>
    </row>
    <row r="189" spans="1:10" ht="24" x14ac:dyDescent="0.2">
      <c r="A189" s="17">
        <v>181</v>
      </c>
      <c r="B189" s="57" t="s">
        <v>285</v>
      </c>
      <c r="C189" s="20"/>
      <c r="D189" s="21" t="s">
        <v>284</v>
      </c>
      <c r="E189" s="23" t="s">
        <v>286</v>
      </c>
      <c r="F189" s="45" t="s">
        <v>36</v>
      </c>
      <c r="G189" s="44">
        <v>750</v>
      </c>
      <c r="H189" s="44">
        <v>322.2</v>
      </c>
      <c r="I189" s="34">
        <f t="shared" si="12"/>
        <v>241650</v>
      </c>
      <c r="J189" s="34">
        <f t="shared" si="8"/>
        <v>285147</v>
      </c>
    </row>
    <row r="190" spans="1:10" x14ac:dyDescent="0.2">
      <c r="A190" s="17">
        <v>182</v>
      </c>
      <c r="B190" s="57" t="s">
        <v>282</v>
      </c>
      <c r="C190" s="20"/>
      <c r="D190" s="21" t="s">
        <v>290</v>
      </c>
      <c r="E190" s="23" t="s">
        <v>283</v>
      </c>
      <c r="F190" s="45" t="s">
        <v>36</v>
      </c>
      <c r="G190" s="44">
        <v>650</v>
      </c>
      <c r="H190" s="44">
        <v>224</v>
      </c>
      <c r="I190" s="34">
        <f t="shared" si="12"/>
        <v>145600</v>
      </c>
      <c r="J190" s="34">
        <f t="shared" si="8"/>
        <v>171808</v>
      </c>
    </row>
    <row r="191" spans="1:10" ht="24" x14ac:dyDescent="0.2">
      <c r="A191" s="17">
        <v>183</v>
      </c>
      <c r="B191" s="57" t="s">
        <v>288</v>
      </c>
      <c r="C191" s="20"/>
      <c r="D191" s="21" t="s">
        <v>289</v>
      </c>
      <c r="E191" s="23" t="s">
        <v>287</v>
      </c>
      <c r="F191" s="45" t="s">
        <v>36</v>
      </c>
      <c r="G191" s="44">
        <v>160</v>
      </c>
      <c r="H191" s="44">
        <v>233</v>
      </c>
      <c r="I191" s="34">
        <f t="shared" si="12"/>
        <v>37280</v>
      </c>
      <c r="J191" s="34">
        <f t="shared" si="8"/>
        <v>43990.399999999994</v>
      </c>
    </row>
    <row r="192" spans="1:10" ht="24" x14ac:dyDescent="0.2">
      <c r="A192" s="17">
        <v>184</v>
      </c>
      <c r="B192" s="57" t="s">
        <v>154</v>
      </c>
      <c r="C192" s="17" t="s">
        <v>155</v>
      </c>
      <c r="D192" s="19"/>
      <c r="E192" s="23"/>
      <c r="F192" s="24" t="s">
        <v>14</v>
      </c>
      <c r="G192" s="35">
        <v>60</v>
      </c>
      <c r="H192" s="34">
        <v>1725</v>
      </c>
      <c r="I192" s="34">
        <f t="shared" ref="I192:I197" si="13">G192*H192</f>
        <v>103500</v>
      </c>
      <c r="J192" s="34">
        <f t="shared" si="8"/>
        <v>122130</v>
      </c>
    </row>
    <row r="193" spans="1:10" ht="24" x14ac:dyDescent="0.2">
      <c r="A193" s="17">
        <v>185</v>
      </c>
      <c r="B193" s="57" t="s">
        <v>351</v>
      </c>
      <c r="C193" s="17" t="s">
        <v>352</v>
      </c>
      <c r="D193" s="17" t="s">
        <v>353</v>
      </c>
      <c r="E193" s="23"/>
      <c r="F193" s="24" t="s">
        <v>48</v>
      </c>
      <c r="G193" s="35">
        <v>22</v>
      </c>
      <c r="H193" s="34">
        <v>809.08</v>
      </c>
      <c r="I193" s="34">
        <f t="shared" si="13"/>
        <v>17799.760000000002</v>
      </c>
      <c r="J193" s="34">
        <f t="shared" si="8"/>
        <v>21003.716800000002</v>
      </c>
    </row>
    <row r="194" spans="1:10" ht="48" x14ac:dyDescent="0.2">
      <c r="A194" s="17">
        <v>186</v>
      </c>
      <c r="B194" s="18" t="s">
        <v>292</v>
      </c>
      <c r="C194" s="17" t="s">
        <v>293</v>
      </c>
      <c r="D194" s="17" t="s">
        <v>291</v>
      </c>
      <c r="E194" s="23"/>
      <c r="F194" s="19" t="s">
        <v>14</v>
      </c>
      <c r="G194" s="34">
        <v>90</v>
      </c>
      <c r="H194" s="33">
        <v>970</v>
      </c>
      <c r="I194" s="33">
        <f t="shared" si="13"/>
        <v>87300</v>
      </c>
      <c r="J194" s="33">
        <f t="shared" si="8"/>
        <v>103014</v>
      </c>
    </row>
    <row r="195" spans="1:10" ht="24" x14ac:dyDescent="0.2">
      <c r="A195" s="17">
        <v>187</v>
      </c>
      <c r="B195" s="18" t="s">
        <v>13</v>
      </c>
      <c r="C195" s="17"/>
      <c r="D195" s="17" t="s">
        <v>294</v>
      </c>
      <c r="E195" s="53"/>
      <c r="F195" s="17" t="s">
        <v>14</v>
      </c>
      <c r="G195" s="33">
        <v>1</v>
      </c>
      <c r="H195" s="34">
        <v>288.98</v>
      </c>
      <c r="I195" s="33">
        <f t="shared" si="13"/>
        <v>288.98</v>
      </c>
      <c r="J195" s="33">
        <f t="shared" si="8"/>
        <v>340.99639999999999</v>
      </c>
    </row>
    <row r="196" spans="1:10" ht="36" x14ac:dyDescent="0.2">
      <c r="A196" s="17">
        <v>188</v>
      </c>
      <c r="B196" s="18" t="s">
        <v>20</v>
      </c>
      <c r="C196" s="17" t="s">
        <v>295</v>
      </c>
      <c r="D196" s="17" t="s">
        <v>296</v>
      </c>
      <c r="E196" s="53"/>
      <c r="F196" s="17" t="s">
        <v>14</v>
      </c>
      <c r="G196" s="33">
        <v>8</v>
      </c>
      <c r="H196" s="34">
        <v>4139.83</v>
      </c>
      <c r="I196" s="33">
        <f t="shared" si="13"/>
        <v>33118.639999999999</v>
      </c>
      <c r="J196" s="33">
        <f t="shared" si="8"/>
        <v>39079.995199999998</v>
      </c>
    </row>
    <row r="197" spans="1:10" ht="24" x14ac:dyDescent="0.2">
      <c r="A197" s="17">
        <v>189</v>
      </c>
      <c r="B197" s="18" t="s">
        <v>19</v>
      </c>
      <c r="C197" s="17"/>
      <c r="D197" s="17" t="s">
        <v>297</v>
      </c>
      <c r="E197" s="23"/>
      <c r="F197" s="19" t="s">
        <v>14</v>
      </c>
      <c r="G197" s="34">
        <v>6</v>
      </c>
      <c r="H197" s="33">
        <v>4228.8100000000004</v>
      </c>
      <c r="I197" s="33">
        <f t="shared" si="13"/>
        <v>25372.86</v>
      </c>
      <c r="J197" s="33">
        <f t="shared" si="8"/>
        <v>29939.9748</v>
      </c>
    </row>
    <row r="198" spans="1:10" ht="24" x14ac:dyDescent="0.2">
      <c r="A198" s="17">
        <v>190</v>
      </c>
      <c r="B198" s="57" t="s">
        <v>298</v>
      </c>
      <c r="C198" s="20"/>
      <c r="D198" s="20" t="s">
        <v>61</v>
      </c>
      <c r="E198" s="23" t="s">
        <v>299</v>
      </c>
      <c r="F198" s="45" t="s">
        <v>36</v>
      </c>
      <c r="G198" s="44">
        <v>1100</v>
      </c>
      <c r="H198" s="44">
        <v>74.989999999999995</v>
      </c>
      <c r="I198" s="34">
        <f t="shared" ref="I198:I224" si="14">H198*G198</f>
        <v>82489</v>
      </c>
      <c r="J198" s="34">
        <f t="shared" si="8"/>
        <v>97337.01999999999</v>
      </c>
    </row>
    <row r="199" spans="1:10" ht="24" x14ac:dyDescent="0.2">
      <c r="A199" s="17">
        <v>191</v>
      </c>
      <c r="B199" s="57" t="s">
        <v>300</v>
      </c>
      <c r="C199" s="20"/>
      <c r="D199" s="20" t="s">
        <v>61</v>
      </c>
      <c r="E199" s="23" t="s">
        <v>301</v>
      </c>
      <c r="F199" s="45" t="s">
        <v>36</v>
      </c>
      <c r="G199" s="44">
        <v>600</v>
      </c>
      <c r="H199" s="44">
        <v>74.989999999999995</v>
      </c>
      <c r="I199" s="34">
        <f t="shared" si="14"/>
        <v>44994</v>
      </c>
      <c r="J199" s="34">
        <f t="shared" si="8"/>
        <v>53092.92</v>
      </c>
    </row>
    <row r="200" spans="1:10" ht="24" x14ac:dyDescent="0.2">
      <c r="A200" s="17">
        <v>192</v>
      </c>
      <c r="B200" s="57" t="s">
        <v>300</v>
      </c>
      <c r="C200" s="20"/>
      <c r="D200" s="20" t="s">
        <v>61</v>
      </c>
      <c r="E200" s="23" t="s">
        <v>302</v>
      </c>
      <c r="F200" s="45" t="s">
        <v>36</v>
      </c>
      <c r="G200" s="44">
        <v>350</v>
      </c>
      <c r="H200" s="44">
        <v>74.489999999999995</v>
      </c>
      <c r="I200" s="34">
        <f t="shared" si="14"/>
        <v>26071.5</v>
      </c>
      <c r="J200" s="34">
        <f t="shared" si="8"/>
        <v>30764.37</v>
      </c>
    </row>
    <row r="201" spans="1:10" ht="24" x14ac:dyDescent="0.2">
      <c r="A201" s="17">
        <v>193</v>
      </c>
      <c r="B201" s="57" t="s">
        <v>300</v>
      </c>
      <c r="C201" s="20"/>
      <c r="D201" s="20" t="s">
        <v>61</v>
      </c>
      <c r="E201" s="23" t="s">
        <v>303</v>
      </c>
      <c r="F201" s="45" t="s">
        <v>36</v>
      </c>
      <c r="G201" s="44">
        <v>1000</v>
      </c>
      <c r="H201" s="44">
        <v>73.73</v>
      </c>
      <c r="I201" s="34">
        <f t="shared" si="14"/>
        <v>73730</v>
      </c>
      <c r="J201" s="34">
        <f t="shared" si="8"/>
        <v>87001.4</v>
      </c>
    </row>
    <row r="202" spans="1:10" ht="24" x14ac:dyDescent="0.2">
      <c r="A202" s="17">
        <v>194</v>
      </c>
      <c r="B202" s="57" t="s">
        <v>300</v>
      </c>
      <c r="C202" s="20"/>
      <c r="D202" s="20" t="s">
        <v>61</v>
      </c>
      <c r="E202" s="23" t="s">
        <v>304</v>
      </c>
      <c r="F202" s="45" t="s">
        <v>36</v>
      </c>
      <c r="G202" s="44">
        <v>700</v>
      </c>
      <c r="H202" s="44">
        <v>76.180000000000007</v>
      </c>
      <c r="I202" s="34">
        <f t="shared" si="14"/>
        <v>53326.000000000007</v>
      </c>
      <c r="J202" s="34">
        <f t="shared" si="8"/>
        <v>62924.680000000008</v>
      </c>
    </row>
    <row r="203" spans="1:10" ht="24" x14ac:dyDescent="0.2">
      <c r="A203" s="17">
        <v>195</v>
      </c>
      <c r="B203" s="57" t="s">
        <v>300</v>
      </c>
      <c r="C203" s="20"/>
      <c r="D203" s="20" t="s">
        <v>61</v>
      </c>
      <c r="E203" s="23" t="s">
        <v>305</v>
      </c>
      <c r="F203" s="45" t="s">
        <v>36</v>
      </c>
      <c r="G203" s="44">
        <v>1900</v>
      </c>
      <c r="H203" s="44">
        <v>76.180000000000007</v>
      </c>
      <c r="I203" s="34">
        <f t="shared" si="14"/>
        <v>144742</v>
      </c>
      <c r="J203" s="34">
        <f t="shared" si="8"/>
        <v>170795.56</v>
      </c>
    </row>
    <row r="204" spans="1:10" ht="24" x14ac:dyDescent="0.2">
      <c r="A204" s="17">
        <v>196</v>
      </c>
      <c r="B204" s="57" t="s">
        <v>300</v>
      </c>
      <c r="C204" s="20"/>
      <c r="D204" s="20" t="s">
        <v>61</v>
      </c>
      <c r="E204" s="23" t="s">
        <v>306</v>
      </c>
      <c r="F204" s="45" t="s">
        <v>36</v>
      </c>
      <c r="G204" s="44">
        <v>550</v>
      </c>
      <c r="H204" s="44">
        <v>76.180000000000007</v>
      </c>
      <c r="I204" s="34">
        <f t="shared" si="14"/>
        <v>41899.000000000007</v>
      </c>
      <c r="J204" s="34">
        <f t="shared" si="8"/>
        <v>49440.820000000007</v>
      </c>
    </row>
    <row r="205" spans="1:10" ht="24" x14ac:dyDescent="0.2">
      <c r="A205" s="17">
        <v>197</v>
      </c>
      <c r="B205" s="57" t="s">
        <v>341</v>
      </c>
      <c r="C205" s="20"/>
      <c r="D205" s="20" t="s">
        <v>56</v>
      </c>
      <c r="E205" s="23" t="s">
        <v>307</v>
      </c>
      <c r="F205" s="45" t="s">
        <v>36</v>
      </c>
      <c r="G205" s="44">
        <v>800</v>
      </c>
      <c r="H205" s="44">
        <v>114.47</v>
      </c>
      <c r="I205" s="34">
        <f t="shared" si="14"/>
        <v>91576</v>
      </c>
      <c r="J205" s="34">
        <f t="shared" si="8"/>
        <v>108059.68</v>
      </c>
    </row>
    <row r="206" spans="1:10" ht="24" x14ac:dyDescent="0.2">
      <c r="A206" s="17">
        <v>198</v>
      </c>
      <c r="B206" s="57" t="s">
        <v>342</v>
      </c>
      <c r="C206" s="20"/>
      <c r="D206" s="20" t="s">
        <v>56</v>
      </c>
      <c r="E206" s="23" t="s">
        <v>308</v>
      </c>
      <c r="F206" s="45" t="s">
        <v>36</v>
      </c>
      <c r="G206" s="44">
        <v>100</v>
      </c>
      <c r="H206" s="44">
        <v>114.47</v>
      </c>
      <c r="I206" s="34">
        <f t="shared" si="14"/>
        <v>11447</v>
      </c>
      <c r="J206" s="34">
        <f t="shared" si="8"/>
        <v>13507.46</v>
      </c>
    </row>
    <row r="207" spans="1:10" ht="24" x14ac:dyDescent="0.2">
      <c r="A207" s="17">
        <v>199</v>
      </c>
      <c r="B207" s="57" t="s">
        <v>341</v>
      </c>
      <c r="C207" s="20"/>
      <c r="D207" s="20" t="s">
        <v>56</v>
      </c>
      <c r="E207" s="23" t="s">
        <v>265</v>
      </c>
      <c r="F207" s="45" t="s">
        <v>36</v>
      </c>
      <c r="G207" s="44">
        <v>2000</v>
      </c>
      <c r="H207" s="44">
        <v>114.47</v>
      </c>
      <c r="I207" s="34">
        <f t="shared" si="14"/>
        <v>228940</v>
      </c>
      <c r="J207" s="34">
        <f t="shared" ref="J207:J235" si="15">I207*1.18</f>
        <v>270149.2</v>
      </c>
    </row>
    <row r="208" spans="1:10" ht="24" x14ac:dyDescent="0.2">
      <c r="A208" s="17">
        <v>200</v>
      </c>
      <c r="B208" s="57" t="s">
        <v>341</v>
      </c>
      <c r="C208" s="20"/>
      <c r="D208" s="20" t="s">
        <v>56</v>
      </c>
      <c r="E208" s="23" t="s">
        <v>309</v>
      </c>
      <c r="F208" s="45" t="s">
        <v>36</v>
      </c>
      <c r="G208" s="44">
        <v>25</v>
      </c>
      <c r="H208" s="44">
        <v>160.68</v>
      </c>
      <c r="I208" s="34">
        <f t="shared" si="14"/>
        <v>4017</v>
      </c>
      <c r="J208" s="34">
        <f t="shared" si="15"/>
        <v>4740.0599999999995</v>
      </c>
    </row>
    <row r="209" spans="1:10" ht="24" x14ac:dyDescent="0.2">
      <c r="A209" s="17">
        <v>201</v>
      </c>
      <c r="B209" s="57" t="s">
        <v>341</v>
      </c>
      <c r="C209" s="20"/>
      <c r="D209" s="20" t="s">
        <v>56</v>
      </c>
      <c r="E209" s="23" t="s">
        <v>310</v>
      </c>
      <c r="F209" s="45" t="s">
        <v>36</v>
      </c>
      <c r="G209" s="44">
        <v>300</v>
      </c>
      <c r="H209" s="44">
        <v>149.03</v>
      </c>
      <c r="I209" s="34">
        <f t="shared" si="14"/>
        <v>44709</v>
      </c>
      <c r="J209" s="34">
        <f t="shared" si="15"/>
        <v>52756.619999999995</v>
      </c>
    </row>
    <row r="210" spans="1:10" ht="24" x14ac:dyDescent="0.2">
      <c r="A210" s="17">
        <v>202</v>
      </c>
      <c r="B210" s="57" t="s">
        <v>341</v>
      </c>
      <c r="C210" s="20"/>
      <c r="D210" s="20" t="s">
        <v>56</v>
      </c>
      <c r="E210" s="23" t="s">
        <v>311</v>
      </c>
      <c r="F210" s="45" t="s">
        <v>36</v>
      </c>
      <c r="G210" s="44">
        <v>200</v>
      </c>
      <c r="H210" s="44">
        <v>149.03</v>
      </c>
      <c r="I210" s="34">
        <f t="shared" si="14"/>
        <v>29806</v>
      </c>
      <c r="J210" s="34">
        <f t="shared" si="15"/>
        <v>35171.08</v>
      </c>
    </row>
    <row r="211" spans="1:10" ht="24" x14ac:dyDescent="0.2">
      <c r="A211" s="17">
        <v>203</v>
      </c>
      <c r="B211" s="57" t="s">
        <v>341</v>
      </c>
      <c r="C211" s="20"/>
      <c r="D211" s="20" t="s">
        <v>56</v>
      </c>
      <c r="E211" s="23" t="s">
        <v>267</v>
      </c>
      <c r="F211" s="45" t="s">
        <v>36</v>
      </c>
      <c r="G211" s="44">
        <v>200</v>
      </c>
      <c r="H211" s="44">
        <v>149.03</v>
      </c>
      <c r="I211" s="34">
        <f t="shared" si="14"/>
        <v>29806</v>
      </c>
      <c r="J211" s="34">
        <f t="shared" si="15"/>
        <v>35171.08</v>
      </c>
    </row>
    <row r="212" spans="1:10" ht="24" x14ac:dyDescent="0.2">
      <c r="A212" s="17">
        <v>204</v>
      </c>
      <c r="B212" s="57" t="s">
        <v>341</v>
      </c>
      <c r="C212" s="20"/>
      <c r="D212" s="20" t="s">
        <v>56</v>
      </c>
      <c r="E212" s="23" t="s">
        <v>47</v>
      </c>
      <c r="F212" s="45" t="s">
        <v>36</v>
      </c>
      <c r="G212" s="44">
        <v>450</v>
      </c>
      <c r="H212" s="44">
        <v>149.03</v>
      </c>
      <c r="I212" s="34">
        <f t="shared" si="14"/>
        <v>67063.5</v>
      </c>
      <c r="J212" s="34">
        <f t="shared" si="15"/>
        <v>79134.929999999993</v>
      </c>
    </row>
    <row r="213" spans="1:10" ht="24" x14ac:dyDescent="0.2">
      <c r="A213" s="17">
        <v>205</v>
      </c>
      <c r="B213" s="57" t="s">
        <v>341</v>
      </c>
      <c r="C213" s="20"/>
      <c r="D213" s="20" t="s">
        <v>56</v>
      </c>
      <c r="E213" s="23" t="s">
        <v>312</v>
      </c>
      <c r="F213" s="45" t="s">
        <v>36</v>
      </c>
      <c r="G213" s="44">
        <v>400</v>
      </c>
      <c r="H213" s="44">
        <v>114.47</v>
      </c>
      <c r="I213" s="34">
        <f t="shared" si="14"/>
        <v>45788</v>
      </c>
      <c r="J213" s="34">
        <f t="shared" si="15"/>
        <v>54029.84</v>
      </c>
    </row>
    <row r="214" spans="1:10" ht="24" x14ac:dyDescent="0.2">
      <c r="A214" s="17">
        <v>206</v>
      </c>
      <c r="B214" s="57" t="s">
        <v>341</v>
      </c>
      <c r="C214" s="20"/>
      <c r="D214" s="20" t="s">
        <v>56</v>
      </c>
      <c r="E214" s="23" t="s">
        <v>313</v>
      </c>
      <c r="F214" s="45" t="s">
        <v>36</v>
      </c>
      <c r="G214" s="44">
        <v>1500</v>
      </c>
      <c r="H214" s="44">
        <v>114.47</v>
      </c>
      <c r="I214" s="34">
        <f t="shared" si="14"/>
        <v>171705</v>
      </c>
      <c r="J214" s="34">
        <f t="shared" si="15"/>
        <v>202611.9</v>
      </c>
    </row>
    <row r="215" spans="1:10" ht="24" x14ac:dyDescent="0.2">
      <c r="A215" s="17">
        <v>207</v>
      </c>
      <c r="B215" s="57" t="s">
        <v>341</v>
      </c>
      <c r="C215" s="20"/>
      <c r="D215" s="20" t="s">
        <v>56</v>
      </c>
      <c r="E215" s="23" t="s">
        <v>314</v>
      </c>
      <c r="F215" s="45" t="s">
        <v>36</v>
      </c>
      <c r="G215" s="44">
        <v>900</v>
      </c>
      <c r="H215" s="44">
        <v>114.47</v>
      </c>
      <c r="I215" s="34">
        <f t="shared" si="14"/>
        <v>103023</v>
      </c>
      <c r="J215" s="34">
        <f t="shared" si="15"/>
        <v>121567.14</v>
      </c>
    </row>
    <row r="216" spans="1:10" ht="24" x14ac:dyDescent="0.2">
      <c r="A216" s="17">
        <v>208</v>
      </c>
      <c r="B216" s="57" t="s">
        <v>341</v>
      </c>
      <c r="C216" s="20"/>
      <c r="D216" s="20" t="s">
        <v>56</v>
      </c>
      <c r="E216" s="23" t="s">
        <v>315</v>
      </c>
      <c r="F216" s="45" t="s">
        <v>36</v>
      </c>
      <c r="G216" s="44">
        <v>1200</v>
      </c>
      <c r="H216" s="44">
        <v>114.47</v>
      </c>
      <c r="I216" s="34">
        <f t="shared" si="14"/>
        <v>137364</v>
      </c>
      <c r="J216" s="34">
        <f t="shared" si="15"/>
        <v>162089.51999999999</v>
      </c>
    </row>
    <row r="217" spans="1:10" ht="24" x14ac:dyDescent="0.2">
      <c r="A217" s="17">
        <v>209</v>
      </c>
      <c r="B217" s="57" t="s">
        <v>341</v>
      </c>
      <c r="C217" s="20"/>
      <c r="D217" s="20" t="s">
        <v>56</v>
      </c>
      <c r="E217" s="23" t="s">
        <v>316</v>
      </c>
      <c r="F217" s="45" t="s">
        <v>36</v>
      </c>
      <c r="G217" s="44">
        <v>10</v>
      </c>
      <c r="H217" s="44">
        <v>114.47</v>
      </c>
      <c r="I217" s="34">
        <f t="shared" si="14"/>
        <v>1144.7</v>
      </c>
      <c r="J217" s="34">
        <f t="shared" si="15"/>
        <v>1350.7460000000001</v>
      </c>
    </row>
    <row r="218" spans="1:10" ht="24" x14ac:dyDescent="0.2">
      <c r="A218" s="17">
        <v>210</v>
      </c>
      <c r="B218" s="57" t="s">
        <v>341</v>
      </c>
      <c r="C218" s="20"/>
      <c r="D218" s="20" t="s">
        <v>56</v>
      </c>
      <c r="E218" s="23" t="s">
        <v>317</v>
      </c>
      <c r="F218" s="45" t="s">
        <v>36</v>
      </c>
      <c r="G218" s="44">
        <v>900</v>
      </c>
      <c r="H218" s="44">
        <v>114.47</v>
      </c>
      <c r="I218" s="34">
        <f t="shared" si="14"/>
        <v>103023</v>
      </c>
      <c r="J218" s="34">
        <f t="shared" si="15"/>
        <v>121567.14</v>
      </c>
    </row>
    <row r="219" spans="1:10" ht="24" x14ac:dyDescent="0.2">
      <c r="A219" s="17">
        <v>211</v>
      </c>
      <c r="B219" s="57" t="s">
        <v>341</v>
      </c>
      <c r="C219" s="20"/>
      <c r="D219" s="20" t="s">
        <v>56</v>
      </c>
      <c r="E219" s="23" t="s">
        <v>318</v>
      </c>
      <c r="F219" s="45" t="s">
        <v>36</v>
      </c>
      <c r="G219" s="44">
        <v>10</v>
      </c>
      <c r="H219" s="44">
        <v>98.6</v>
      </c>
      <c r="I219" s="34">
        <f t="shared" si="14"/>
        <v>986</v>
      </c>
      <c r="J219" s="34">
        <f t="shared" si="15"/>
        <v>1163.48</v>
      </c>
    </row>
    <row r="220" spans="1:10" ht="24" x14ac:dyDescent="0.2">
      <c r="A220" s="17">
        <v>212</v>
      </c>
      <c r="B220" s="57" t="s">
        <v>341</v>
      </c>
      <c r="C220" s="20"/>
      <c r="D220" s="20" t="s">
        <v>56</v>
      </c>
      <c r="E220" s="23" t="s">
        <v>272</v>
      </c>
      <c r="F220" s="45" t="s">
        <v>36</v>
      </c>
      <c r="G220" s="44">
        <v>100</v>
      </c>
      <c r="H220" s="44">
        <v>98.6</v>
      </c>
      <c r="I220" s="34">
        <f t="shared" si="14"/>
        <v>9860</v>
      </c>
      <c r="J220" s="34">
        <f t="shared" si="15"/>
        <v>11634.8</v>
      </c>
    </row>
    <row r="221" spans="1:10" ht="24" x14ac:dyDescent="0.2">
      <c r="A221" s="17">
        <v>213</v>
      </c>
      <c r="B221" s="57" t="s">
        <v>341</v>
      </c>
      <c r="C221" s="20"/>
      <c r="D221" s="20" t="s">
        <v>56</v>
      </c>
      <c r="E221" s="23" t="s">
        <v>319</v>
      </c>
      <c r="F221" s="45" t="s">
        <v>36</v>
      </c>
      <c r="G221" s="44">
        <v>100</v>
      </c>
      <c r="H221" s="44">
        <v>98.6</v>
      </c>
      <c r="I221" s="34">
        <f t="shared" si="14"/>
        <v>9860</v>
      </c>
      <c r="J221" s="34">
        <f t="shared" si="15"/>
        <v>11634.8</v>
      </c>
    </row>
    <row r="222" spans="1:10" ht="24" x14ac:dyDescent="0.2">
      <c r="A222" s="17">
        <v>214</v>
      </c>
      <c r="B222" s="57" t="s">
        <v>341</v>
      </c>
      <c r="C222" s="20"/>
      <c r="D222" s="20" t="s">
        <v>56</v>
      </c>
      <c r="E222" s="23" t="s">
        <v>320</v>
      </c>
      <c r="F222" s="45" t="s">
        <v>36</v>
      </c>
      <c r="G222" s="44">
        <v>200</v>
      </c>
      <c r="H222" s="44">
        <v>98.6</v>
      </c>
      <c r="I222" s="34">
        <f t="shared" si="14"/>
        <v>19720</v>
      </c>
      <c r="J222" s="34">
        <f t="shared" si="15"/>
        <v>23269.599999999999</v>
      </c>
    </row>
    <row r="223" spans="1:10" ht="24" x14ac:dyDescent="0.2">
      <c r="A223" s="17">
        <v>215</v>
      </c>
      <c r="B223" s="57" t="s">
        <v>341</v>
      </c>
      <c r="C223" s="20"/>
      <c r="D223" s="20" t="s">
        <v>56</v>
      </c>
      <c r="E223" s="23" t="s">
        <v>321</v>
      </c>
      <c r="F223" s="45" t="s">
        <v>36</v>
      </c>
      <c r="G223" s="44">
        <v>650</v>
      </c>
      <c r="H223" s="44">
        <v>114.47</v>
      </c>
      <c r="I223" s="34">
        <f t="shared" si="14"/>
        <v>74405.5</v>
      </c>
      <c r="J223" s="34">
        <f t="shared" si="15"/>
        <v>87798.489999999991</v>
      </c>
    </row>
    <row r="224" spans="1:10" ht="24" x14ac:dyDescent="0.2">
      <c r="A224" s="17">
        <v>216</v>
      </c>
      <c r="B224" s="57" t="s">
        <v>341</v>
      </c>
      <c r="C224" s="20"/>
      <c r="D224" s="20" t="s">
        <v>56</v>
      </c>
      <c r="E224" s="23" t="s">
        <v>206</v>
      </c>
      <c r="F224" s="45" t="s">
        <v>36</v>
      </c>
      <c r="G224" s="44">
        <v>10</v>
      </c>
      <c r="H224" s="44">
        <v>98.6</v>
      </c>
      <c r="I224" s="34">
        <f t="shared" si="14"/>
        <v>986</v>
      </c>
      <c r="J224" s="34">
        <f t="shared" si="15"/>
        <v>1163.48</v>
      </c>
    </row>
    <row r="225" spans="1:10" ht="24" x14ac:dyDescent="0.2">
      <c r="A225" s="17">
        <v>217</v>
      </c>
      <c r="B225" s="18" t="s">
        <v>76</v>
      </c>
      <c r="C225" s="17" t="s">
        <v>77</v>
      </c>
      <c r="D225" s="22" t="s">
        <v>78</v>
      </c>
      <c r="E225" s="23" t="s">
        <v>322</v>
      </c>
      <c r="F225" s="17" t="s">
        <v>36</v>
      </c>
      <c r="G225" s="34">
        <v>1100</v>
      </c>
      <c r="H225" s="34">
        <v>445.8</v>
      </c>
      <c r="I225" s="34">
        <f t="shared" ref="I225:I234" si="16">G225*H225</f>
        <v>490380</v>
      </c>
      <c r="J225" s="34">
        <f t="shared" si="15"/>
        <v>578648.4</v>
      </c>
    </row>
    <row r="226" spans="1:10" x14ac:dyDescent="0.2">
      <c r="A226" s="17">
        <v>218</v>
      </c>
      <c r="B226" s="18" t="s">
        <v>323</v>
      </c>
      <c r="C226" s="20"/>
      <c r="D226" s="20"/>
      <c r="E226" s="23"/>
      <c r="F226" s="19" t="s">
        <v>14</v>
      </c>
      <c r="G226" s="33">
        <v>700</v>
      </c>
      <c r="H226" s="33">
        <v>121.5</v>
      </c>
      <c r="I226" s="34">
        <f t="shared" si="16"/>
        <v>85050</v>
      </c>
      <c r="J226" s="34">
        <f t="shared" si="15"/>
        <v>100359</v>
      </c>
    </row>
    <row r="227" spans="1:10" ht="24" x14ac:dyDescent="0.2">
      <c r="A227" s="17">
        <v>219</v>
      </c>
      <c r="B227" s="18" t="s">
        <v>68</v>
      </c>
      <c r="C227" s="17"/>
      <c r="D227" s="22" t="s">
        <v>69</v>
      </c>
      <c r="E227" s="23">
        <v>6.2</v>
      </c>
      <c r="F227" s="19" t="s">
        <v>55</v>
      </c>
      <c r="G227" s="34">
        <v>200</v>
      </c>
      <c r="H227" s="34">
        <v>19.8</v>
      </c>
      <c r="I227" s="34">
        <f t="shared" si="16"/>
        <v>3960</v>
      </c>
      <c r="J227" s="34">
        <f t="shared" si="15"/>
        <v>4672.8</v>
      </c>
    </row>
    <row r="228" spans="1:10" ht="24" x14ac:dyDescent="0.2">
      <c r="A228" s="17"/>
      <c r="B228" s="18" t="s">
        <v>68</v>
      </c>
      <c r="C228" s="17"/>
      <c r="D228" s="22" t="s">
        <v>372</v>
      </c>
      <c r="E228" s="23">
        <v>5.4</v>
      </c>
      <c r="F228" s="19" t="s">
        <v>55</v>
      </c>
      <c r="G228" s="34">
        <v>450</v>
      </c>
      <c r="H228" s="34">
        <v>49.04</v>
      </c>
      <c r="I228" s="34">
        <f>G228*H228</f>
        <v>22068</v>
      </c>
      <c r="J228" s="34">
        <f>I228*1.18</f>
        <v>26040.239999999998</v>
      </c>
    </row>
    <row r="229" spans="1:10" ht="24" x14ac:dyDescent="0.2">
      <c r="A229" s="17"/>
      <c r="B229" s="18" t="s">
        <v>68</v>
      </c>
      <c r="C229" s="17"/>
      <c r="D229" s="22" t="s">
        <v>373</v>
      </c>
      <c r="E229" s="23">
        <v>17.5</v>
      </c>
      <c r="F229" s="19" t="s">
        <v>55</v>
      </c>
      <c r="G229" s="34">
        <v>500</v>
      </c>
      <c r="H229" s="34">
        <v>149.59</v>
      </c>
      <c r="I229" s="34">
        <f t="shared" ref="I229:I231" si="17">G229*H229</f>
        <v>74795</v>
      </c>
      <c r="J229" s="34">
        <f t="shared" ref="J229:J231" si="18">I229*1.18</f>
        <v>88258.099999999991</v>
      </c>
    </row>
    <row r="230" spans="1:10" ht="24" x14ac:dyDescent="0.2">
      <c r="A230" s="17"/>
      <c r="B230" s="18" t="s">
        <v>68</v>
      </c>
      <c r="C230" s="17"/>
      <c r="D230" s="22" t="s">
        <v>373</v>
      </c>
      <c r="E230" s="23">
        <v>28</v>
      </c>
      <c r="F230" s="19" t="s">
        <v>55</v>
      </c>
      <c r="G230" s="34">
        <v>200</v>
      </c>
      <c r="H230" s="34">
        <v>358.89</v>
      </c>
      <c r="I230" s="34">
        <f t="shared" si="17"/>
        <v>71778</v>
      </c>
      <c r="J230" s="34">
        <f t="shared" si="18"/>
        <v>84698.04</v>
      </c>
    </row>
    <row r="231" spans="1:10" ht="24" x14ac:dyDescent="0.2">
      <c r="A231" s="17"/>
      <c r="B231" s="18" t="s">
        <v>68</v>
      </c>
      <c r="C231" s="17"/>
      <c r="D231" s="22" t="s">
        <v>371</v>
      </c>
      <c r="E231" s="23">
        <v>20</v>
      </c>
      <c r="F231" s="19" t="s">
        <v>55</v>
      </c>
      <c r="G231" s="34">
        <v>200</v>
      </c>
      <c r="H231" s="34">
        <v>192.18</v>
      </c>
      <c r="I231" s="34">
        <f t="shared" si="17"/>
        <v>38436</v>
      </c>
      <c r="J231" s="34">
        <f t="shared" si="18"/>
        <v>45354.479999999996</v>
      </c>
    </row>
    <row r="232" spans="1:10" ht="24" x14ac:dyDescent="0.2">
      <c r="A232" s="17">
        <v>220</v>
      </c>
      <c r="B232" s="18" t="s">
        <v>68</v>
      </c>
      <c r="C232" s="17"/>
      <c r="D232" s="22" t="s">
        <v>69</v>
      </c>
      <c r="E232" s="23">
        <v>7.6</v>
      </c>
      <c r="F232" s="19" t="s">
        <v>55</v>
      </c>
      <c r="G232" s="34">
        <v>300</v>
      </c>
      <c r="H232" s="34">
        <v>39.85</v>
      </c>
      <c r="I232" s="34">
        <f t="shared" si="16"/>
        <v>11955</v>
      </c>
      <c r="J232" s="34">
        <f t="shared" si="15"/>
        <v>14106.9</v>
      </c>
    </row>
    <row r="233" spans="1:10" ht="48" x14ac:dyDescent="0.2">
      <c r="A233" s="17">
        <v>221</v>
      </c>
      <c r="B233" s="18" t="s">
        <v>34</v>
      </c>
      <c r="C233" s="20"/>
      <c r="D233" s="20" t="s">
        <v>35</v>
      </c>
      <c r="E233" s="23"/>
      <c r="F233" s="23" t="s">
        <v>36</v>
      </c>
      <c r="G233" s="33">
        <v>14000</v>
      </c>
      <c r="H233" s="33">
        <v>87.29</v>
      </c>
      <c r="I233" s="34">
        <f t="shared" si="16"/>
        <v>1222060</v>
      </c>
      <c r="J233" s="34">
        <f t="shared" si="15"/>
        <v>1442030.7999999998</v>
      </c>
    </row>
    <row r="234" spans="1:10" s="31" customFormat="1" ht="36" x14ac:dyDescent="0.2">
      <c r="A234" s="17">
        <v>222</v>
      </c>
      <c r="B234" s="51" t="s">
        <v>343</v>
      </c>
      <c r="C234" s="39" t="s">
        <v>344</v>
      </c>
      <c r="D234" s="52"/>
      <c r="E234" s="45"/>
      <c r="F234" s="41" t="s">
        <v>14</v>
      </c>
      <c r="G234" s="42">
        <v>645</v>
      </c>
      <c r="H234" s="43">
        <v>3285.4</v>
      </c>
      <c r="I234" s="44">
        <f t="shared" si="16"/>
        <v>2119083</v>
      </c>
      <c r="J234" s="44">
        <f t="shared" si="15"/>
        <v>2500517.94</v>
      </c>
    </row>
    <row r="235" spans="1:10" x14ac:dyDescent="0.2">
      <c r="A235" s="28"/>
      <c r="B235" s="76" t="s">
        <v>363</v>
      </c>
      <c r="C235" s="29"/>
      <c r="D235" s="30"/>
      <c r="E235" s="30"/>
      <c r="F235" s="30"/>
      <c r="G235" s="50"/>
      <c r="H235" s="50"/>
      <c r="I235" s="36">
        <f>SUM(I9:I234)</f>
        <v>42549832.990000002</v>
      </c>
      <c r="J235" s="36">
        <f t="shared" si="15"/>
        <v>50208802.928199999</v>
      </c>
    </row>
  </sheetData>
  <autoFilter ref="A7:J235">
    <sortState ref="A4:J221">
      <sortCondition ref="A3:A215"/>
    </sortState>
  </autoFilter>
  <sortState ref="B5:B214">
    <sortCondition sortBy="cellColor" ref="B6:B236" dxfId="0"/>
  </sortState>
  <customSheetViews>
    <customSheetView guid="{E8C39439-58F1-4755-BEC1-DEC1E5DFB892}" showPageBreaks="1" showAutoFilter="1" view="pageBreakPreview">
      <pane ySplit="7" topLeftCell="A224" activePane="bottomLeft" state="frozen"/>
      <selection pane="bottomLeft" activeCell="M229" sqref="M229"/>
      <pageMargins left="0" right="0" top="0.59055118110236227" bottom="0" header="0.31496062992125984" footer="0.31496062992125984"/>
      <pageSetup paperSize="9" orientation="portrait" horizontalDpi="4294967295" verticalDpi="4294967295" r:id="rId1"/>
      <autoFilter ref="A7:J235">
        <sortState ref="A4:J221">
          <sortCondition ref="A3:A215"/>
        </sortState>
      </autoFilter>
    </customSheetView>
    <customSheetView guid="{6B1F6C0B-837B-45CF-A0F8-651CB94B223C}" showPageBreaks="1" showAutoFilter="1" view="pageBreakPreview">
      <pane ySplit="7" topLeftCell="A224" activePane="bottomLeft" state="frozen"/>
      <selection pane="bottomLeft" activeCell="M229" sqref="M229"/>
      <pageMargins left="0" right="0" top="0.59055118110236227" bottom="0" header="0.31496062992125984" footer="0.31496062992125984"/>
      <pageSetup paperSize="9" orientation="portrait" horizontalDpi="4294967295" verticalDpi="4294967295" r:id="rId2"/>
      <autoFilter ref="A7:J235">
        <sortState ref="A4:J221">
          <sortCondition ref="A3:A215"/>
        </sortState>
      </autoFilter>
    </customSheetView>
    <customSheetView guid="{8354DC19-BE27-47EE-A4F6-6F7A8B1D6DBD}" showPageBreaks="1" showAutoFilter="1" view="pageBreakPreview">
      <pane ySplit="7" topLeftCell="A224" activePane="bottomLeft" state="frozen"/>
      <selection pane="bottomLeft" activeCell="M229" sqref="M229"/>
      <pageMargins left="0" right="0" top="0.59055118110236227" bottom="0" header="0.31496062992125984" footer="0.31496062992125984"/>
      <pageSetup paperSize="9" orientation="portrait" horizontalDpi="4294967295" verticalDpi="4294967295" r:id="rId3"/>
      <autoFilter ref="A7:J235">
        <sortState ref="A4:J221">
          <sortCondition ref="A3:A215"/>
        </sortState>
      </autoFilter>
    </customSheetView>
    <customSheetView guid="{4FC1653A-C0F7-4C1E-BF7D-520602EAE178}" showPageBreaks="1" showAutoFilter="1" view="pageBreakPreview">
      <pane ySplit="7" topLeftCell="A224" activePane="bottomLeft" state="frozen"/>
      <selection pane="bottomLeft" activeCell="M229" sqref="M229"/>
      <pageMargins left="0" right="0" top="0.59055118110236227" bottom="0" header="0.31496062992125984" footer="0.31496062992125984"/>
      <pageSetup paperSize="9" orientation="portrait" horizontalDpi="4294967295" verticalDpi="4294967295" r:id="rId4"/>
      <autoFilter ref="A7:J235">
        <sortState ref="A4:J221">
          <sortCondition ref="A3:A215"/>
        </sortState>
      </autoFilter>
    </customSheetView>
    <customSheetView guid="{DE41099A-9889-4E10-A6AF-60D054B80911}" showPageBreaks="1" showAutoFilter="1" view="pageBreakPreview">
      <pane ySplit="7" topLeftCell="A224" activePane="bottomLeft" state="frozen"/>
      <selection pane="bottomLeft" activeCell="M229" sqref="M229"/>
      <pageMargins left="0" right="0" top="0.59055118110236227" bottom="0" header="0.31496062992125984" footer="0.31496062992125984"/>
      <pageSetup paperSize="9" orientation="portrait" horizontalDpi="4294967295" verticalDpi="4294967295" r:id="rId5"/>
      <autoFilter ref="A7:J235">
        <sortState ref="A4:J221">
          <sortCondition ref="A3:A215"/>
        </sortState>
      </autoFilter>
    </customSheetView>
    <customSheetView guid="{78CA43F5-3BD3-41C7-8D10-1ACF4B755644}" showPageBreaks="1" showAutoFilter="1" view="pageBreakPreview">
      <pane ySplit="7" topLeftCell="A224" activePane="bottomLeft" state="frozen"/>
      <selection pane="bottomLeft" activeCell="M229" sqref="M229"/>
      <pageMargins left="0" right="0" top="0.59055118110236227" bottom="0" header="0.31496062992125984" footer="0.31496062992125984"/>
      <pageSetup paperSize="9" orientation="portrait" horizontalDpi="4294967295" verticalDpi="4294967295" r:id="rId6"/>
      <autoFilter ref="A7:J235">
        <sortState ref="A4:J221">
          <sortCondition ref="A3:A215"/>
        </sortState>
      </autoFilter>
    </customSheetView>
    <customSheetView guid="{5B6C5AE5-B8D6-4CBA-B8ED-DA5BDF10EAC6}" showPageBreaks="1" showAutoFilter="1" view="pageBreakPreview">
      <pane ySplit="7" topLeftCell="A224" activePane="bottomLeft" state="frozen"/>
      <selection pane="bottomLeft" activeCell="M229" sqref="M229"/>
      <pageMargins left="0" right="0" top="0.59055118110236227" bottom="0" header="0.31496062992125984" footer="0.31496062992125984"/>
      <pageSetup paperSize="9" orientation="portrait" horizontalDpi="4294967295" verticalDpi="4294967295" r:id="rId7"/>
      <autoFilter ref="A7:J235">
        <sortState ref="A4:J221">
          <sortCondition ref="A3:A215"/>
        </sortState>
      </autoFilter>
    </customSheetView>
    <customSheetView guid="{DA40C6CD-6ADD-4038-8B1A-065985F4DCDE}" showPageBreaks="1" showAutoFilter="1" view="pageBreakPreview">
      <pane ySplit="7" topLeftCell="A224" activePane="bottomLeft" state="frozen"/>
      <selection pane="bottomLeft" activeCell="M229" sqref="M229"/>
      <pageMargins left="0" right="0" top="0.59055118110236227" bottom="0" header="0.31496062992125984" footer="0.31496062992125984"/>
      <pageSetup paperSize="9" orientation="portrait" horizontalDpi="4294967295" verticalDpi="4294967295" r:id="rId8"/>
      <autoFilter ref="A7:J235">
        <sortState ref="A4:J221">
          <sortCondition ref="A3:A215"/>
        </sortState>
      </autoFilter>
    </customSheetView>
    <customSheetView guid="{2DDD3642-0CA4-4A9B-AAFB-87C82D0B0FCD}" showPageBreaks="1" showAutoFilter="1" view="pageBreakPreview">
      <pane ySplit="7" topLeftCell="A224" activePane="bottomLeft" state="frozen"/>
      <selection pane="bottomLeft" activeCell="M229" sqref="M229"/>
      <pageMargins left="0" right="0" top="0.59055118110236227" bottom="0" header="0.31496062992125984" footer="0.31496062992125984"/>
      <pageSetup paperSize="9" orientation="portrait" horizontalDpi="4294967295" verticalDpi="4294967295" r:id="rId9"/>
      <autoFilter ref="A7:J235">
        <sortState ref="A4:J221">
          <sortCondition ref="A3:A215"/>
        </sortState>
      </autoFilter>
    </customSheetView>
    <customSheetView guid="{113C2EC7-0C03-466C-BA9B-D3B11EEA592A}" showPageBreaks="1" showAutoFilter="1" view="pageBreakPreview">
      <pane ySplit="7" topLeftCell="A224" activePane="bottomLeft" state="frozen"/>
      <selection pane="bottomLeft" activeCell="M229" sqref="M229"/>
      <pageMargins left="0" right="0" top="0.59055118110236227" bottom="0" header="0.31496062992125984" footer="0.31496062992125984"/>
      <pageSetup paperSize="9" orientation="portrait" horizontalDpi="4294967295" verticalDpi="4294967295" r:id="rId10"/>
      <autoFilter ref="A7:J235">
        <sortState ref="A4:J221">
          <sortCondition ref="A3:A215"/>
        </sortState>
      </autoFilter>
    </customSheetView>
    <customSheetView guid="{85EBB5EA-D5EB-4002-A0DD-7FCE4EFABFB9}" showPageBreaks="1" showAutoFilter="1" view="pageBreakPreview">
      <pane ySplit="7" topLeftCell="A224" activePane="bottomLeft" state="frozen"/>
      <selection pane="bottomLeft" activeCell="M229" sqref="M229"/>
      <pageMargins left="0" right="0" top="0.59055118110236227" bottom="0" header="0.31496062992125984" footer="0.31496062992125984"/>
      <pageSetup paperSize="9" orientation="portrait" horizontalDpi="4294967295" verticalDpi="4294967295" r:id="rId11"/>
      <autoFilter ref="A7:J235">
        <sortState ref="A4:J221">
          <sortCondition ref="A3:A215"/>
        </sortState>
      </autoFilter>
    </customSheetView>
    <customSheetView guid="{4EBCE169-456C-4227-A7EC-9B107D5ACBBD}" showPageBreaks="1" showAutoFilter="1" view="pageBreakPreview">
      <pane ySplit="7" topLeftCell="A224" activePane="bottomLeft" state="frozen"/>
      <selection pane="bottomLeft" activeCell="M229" sqref="M229"/>
      <pageMargins left="0" right="0" top="0.59055118110236227" bottom="0" header="0.31496062992125984" footer="0.31496062992125984"/>
      <pageSetup paperSize="9" orientation="portrait" horizontalDpi="4294967295" verticalDpi="4294967295" r:id="rId12"/>
      <autoFilter ref="A7:J235">
        <sortState ref="A4:J221">
          <sortCondition ref="A3:A215"/>
        </sortState>
      </autoFilter>
    </customSheetView>
    <customSheetView guid="{7700881E-4FD5-4ADC-A619-B47E80688E02}" showPageBreaks="1" showAutoFilter="1" view="pageBreakPreview">
      <pane ySplit="7" topLeftCell="A224" activePane="bottomLeft" state="frozen"/>
      <selection pane="bottomLeft" activeCell="M229" sqref="M229"/>
      <pageMargins left="0" right="0" top="0.59055118110236227" bottom="0" header="0.31496062992125984" footer="0.31496062992125984"/>
      <pageSetup paperSize="9" orientation="portrait" horizontalDpi="4294967295" verticalDpi="4294967295" r:id="rId13"/>
      <autoFilter ref="A7:J235">
        <sortState ref="A4:J221">
          <sortCondition ref="A3:A215"/>
        </sortState>
      </autoFilter>
    </customSheetView>
    <customSheetView guid="{BE4CC0E6-3772-4C6B-815B-71889EE87803}" showPageBreaks="1" showAutoFilter="1" view="pageBreakPreview">
      <pane ySplit="7" topLeftCell="A224" activePane="bottomLeft" state="frozen"/>
      <selection pane="bottomLeft" activeCell="M229" sqref="M229"/>
      <pageMargins left="0" right="0" top="0.59055118110236227" bottom="0" header="0.31496062992125984" footer="0.31496062992125984"/>
      <pageSetup paperSize="9" orientation="portrait" horizontalDpi="4294967295" verticalDpi="4294967295" r:id="rId14"/>
      <autoFilter ref="A7:J235">
        <sortState ref="A4:J221">
          <sortCondition ref="A3:A215"/>
        </sortState>
      </autoFilter>
    </customSheetView>
    <customSheetView guid="{0A3C6566-B9F1-4C10-AA7A-D7F12312E720}" showPageBreaks="1" showAutoFilter="1" state="hidden" view="pageBreakPreview">
      <pane ySplit="7" topLeftCell="A224" activePane="bottomLeft" state="frozen"/>
      <selection pane="bottomLeft" activeCell="M229" sqref="M229"/>
      <pageMargins left="0" right="0" top="0.59055118110236227" bottom="0" header="0.31496062992125984" footer="0.31496062992125984"/>
      <pageSetup paperSize="9" orientation="portrait" horizontalDpi="4294967295" verticalDpi="4294967295" r:id="rId15"/>
      <autoFilter ref="A7:J235">
        <sortState ref="A4:J221">
          <sortCondition ref="A3:A215"/>
        </sortState>
      </autoFilter>
    </customSheetView>
  </customSheetViews>
  <mergeCells count="3">
    <mergeCell ref="H6:J6"/>
    <mergeCell ref="B5:J5"/>
    <mergeCell ref="A4:B4"/>
  </mergeCells>
  <pageMargins left="0" right="0" top="0.59055118110236227" bottom="0" header="0.31496062992125984" footer="0.31496062992125984"/>
  <pageSetup paperSize="9" orientation="portrait" horizontalDpi="4294967295" verticalDpi="4294967295" r:id="rId1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54"/>
  <sheetViews>
    <sheetView tabSelected="1" view="pageBreakPreview" topLeftCell="A103" zoomScaleNormal="100" zoomScaleSheetLayoutView="100" workbookViewId="0">
      <selection activeCell="O15" sqref="O15"/>
    </sheetView>
  </sheetViews>
  <sheetFormatPr defaultColWidth="8.85546875" defaultRowHeight="12.75" x14ac:dyDescent="0.2"/>
  <cols>
    <col min="1" max="1" width="4.85546875" style="83" customWidth="1"/>
    <col min="2" max="2" width="37" style="77" customWidth="1"/>
    <col min="3" max="3" width="11.7109375" style="78" customWidth="1"/>
    <col min="4" max="4" width="19.42578125" style="78" customWidth="1"/>
    <col min="5" max="5" width="15.5703125" style="37" customWidth="1"/>
    <col min="6" max="6" width="5.85546875" style="37" customWidth="1"/>
    <col min="7" max="7" width="8.5703125" style="37" customWidth="1"/>
    <col min="8" max="8" width="16.28515625" style="37" customWidth="1"/>
    <col min="9" max="9" width="15.7109375" style="3" customWidth="1"/>
    <col min="10" max="10" width="17.140625" style="85" customWidth="1"/>
    <col min="11" max="245" width="8.85546875" style="3"/>
    <col min="246" max="246" width="3.7109375" style="3" customWidth="1"/>
    <col min="247" max="247" width="19.5703125" style="3" customWidth="1"/>
    <col min="248" max="248" width="10.85546875" style="3" bestFit="1" customWidth="1"/>
    <col min="249" max="249" width="13.42578125" style="3" bestFit="1" customWidth="1"/>
    <col min="250" max="250" width="10.7109375" style="3" bestFit="1" customWidth="1"/>
    <col min="251" max="251" width="4.5703125" style="3" customWidth="1"/>
    <col min="252" max="252" width="9.5703125" style="3" customWidth="1"/>
    <col min="253" max="253" width="12.140625" style="3" customWidth="1"/>
    <col min="254" max="254" width="10.7109375" style="3" customWidth="1"/>
    <col min="255" max="255" width="14" style="3" bestFit="1" customWidth="1"/>
    <col min="256" max="256" width="11.28515625" style="3" bestFit="1" customWidth="1"/>
    <col min="257" max="501" width="8.85546875" style="3"/>
    <col min="502" max="502" width="3.7109375" style="3" customWidth="1"/>
    <col min="503" max="503" width="19.5703125" style="3" customWidth="1"/>
    <col min="504" max="504" width="10.85546875" style="3" bestFit="1" customWidth="1"/>
    <col min="505" max="505" width="13.42578125" style="3" bestFit="1" customWidth="1"/>
    <col min="506" max="506" width="10.7109375" style="3" bestFit="1" customWidth="1"/>
    <col min="507" max="507" width="4.5703125" style="3" customWidth="1"/>
    <col min="508" max="508" width="9.5703125" style="3" customWidth="1"/>
    <col min="509" max="509" width="12.140625" style="3" customWidth="1"/>
    <col min="510" max="510" width="10.7109375" style="3" customWidth="1"/>
    <col min="511" max="511" width="14" style="3" bestFit="1" customWidth="1"/>
    <col min="512" max="512" width="11.28515625" style="3" bestFit="1" customWidth="1"/>
    <col min="513" max="757" width="8.85546875" style="3"/>
    <col min="758" max="758" width="3.7109375" style="3" customWidth="1"/>
    <col min="759" max="759" width="19.5703125" style="3" customWidth="1"/>
    <col min="760" max="760" width="10.85546875" style="3" bestFit="1" customWidth="1"/>
    <col min="761" max="761" width="13.42578125" style="3" bestFit="1" customWidth="1"/>
    <col min="762" max="762" width="10.7109375" style="3" bestFit="1" customWidth="1"/>
    <col min="763" max="763" width="4.5703125" style="3" customWidth="1"/>
    <col min="764" max="764" width="9.5703125" style="3" customWidth="1"/>
    <col min="765" max="765" width="12.140625" style="3" customWidth="1"/>
    <col min="766" max="766" width="10.7109375" style="3" customWidth="1"/>
    <col min="767" max="767" width="14" style="3" bestFit="1" customWidth="1"/>
    <col min="768" max="768" width="11.28515625" style="3" bestFit="1" customWidth="1"/>
    <col min="769" max="1013" width="8.85546875" style="3"/>
    <col min="1014" max="1014" width="3.7109375" style="3" customWidth="1"/>
    <col min="1015" max="1015" width="19.5703125" style="3" customWidth="1"/>
    <col min="1016" max="1016" width="10.85546875" style="3" bestFit="1" customWidth="1"/>
    <col min="1017" max="1017" width="13.42578125" style="3" bestFit="1" customWidth="1"/>
    <col min="1018" max="1018" width="10.7109375" style="3" bestFit="1" customWidth="1"/>
    <col min="1019" max="1019" width="4.5703125" style="3" customWidth="1"/>
    <col min="1020" max="1020" width="9.5703125" style="3" customWidth="1"/>
    <col min="1021" max="1021" width="12.140625" style="3" customWidth="1"/>
    <col min="1022" max="1022" width="10.7109375" style="3" customWidth="1"/>
    <col min="1023" max="1023" width="14" style="3" bestFit="1" customWidth="1"/>
    <col min="1024" max="1024" width="11.28515625" style="3" bestFit="1" customWidth="1"/>
    <col min="1025" max="1269" width="8.85546875" style="3"/>
    <col min="1270" max="1270" width="3.7109375" style="3" customWidth="1"/>
    <col min="1271" max="1271" width="19.5703125" style="3" customWidth="1"/>
    <col min="1272" max="1272" width="10.85546875" style="3" bestFit="1" customWidth="1"/>
    <col min="1273" max="1273" width="13.42578125" style="3" bestFit="1" customWidth="1"/>
    <col min="1274" max="1274" width="10.7109375" style="3" bestFit="1" customWidth="1"/>
    <col min="1275" max="1275" width="4.5703125" style="3" customWidth="1"/>
    <col min="1276" max="1276" width="9.5703125" style="3" customWidth="1"/>
    <col min="1277" max="1277" width="12.140625" style="3" customWidth="1"/>
    <col min="1278" max="1278" width="10.7109375" style="3" customWidth="1"/>
    <col min="1279" max="1279" width="14" style="3" bestFit="1" customWidth="1"/>
    <col min="1280" max="1280" width="11.28515625" style="3" bestFit="1" customWidth="1"/>
    <col min="1281" max="1525" width="8.85546875" style="3"/>
    <col min="1526" max="1526" width="3.7109375" style="3" customWidth="1"/>
    <col min="1527" max="1527" width="19.5703125" style="3" customWidth="1"/>
    <col min="1528" max="1528" width="10.85546875" style="3" bestFit="1" customWidth="1"/>
    <col min="1529" max="1529" width="13.42578125" style="3" bestFit="1" customWidth="1"/>
    <col min="1530" max="1530" width="10.7109375" style="3" bestFit="1" customWidth="1"/>
    <col min="1531" max="1531" width="4.5703125" style="3" customWidth="1"/>
    <col min="1532" max="1532" width="9.5703125" style="3" customWidth="1"/>
    <col min="1533" max="1533" width="12.140625" style="3" customWidth="1"/>
    <col min="1534" max="1534" width="10.7109375" style="3" customWidth="1"/>
    <col min="1535" max="1535" width="14" style="3" bestFit="1" customWidth="1"/>
    <col min="1536" max="1536" width="11.28515625" style="3" bestFit="1" customWidth="1"/>
    <col min="1537" max="1781" width="8.85546875" style="3"/>
    <col min="1782" max="1782" width="3.7109375" style="3" customWidth="1"/>
    <col min="1783" max="1783" width="19.5703125" style="3" customWidth="1"/>
    <col min="1784" max="1784" width="10.85546875" style="3" bestFit="1" customWidth="1"/>
    <col min="1785" max="1785" width="13.42578125" style="3" bestFit="1" customWidth="1"/>
    <col min="1786" max="1786" width="10.7109375" style="3" bestFit="1" customWidth="1"/>
    <col min="1787" max="1787" width="4.5703125" style="3" customWidth="1"/>
    <col min="1788" max="1788" width="9.5703125" style="3" customWidth="1"/>
    <col min="1789" max="1789" width="12.140625" style="3" customWidth="1"/>
    <col min="1790" max="1790" width="10.7109375" style="3" customWidth="1"/>
    <col min="1791" max="1791" width="14" style="3" bestFit="1" customWidth="1"/>
    <col min="1792" max="1792" width="11.28515625" style="3" bestFit="1" customWidth="1"/>
    <col min="1793" max="2037" width="8.85546875" style="3"/>
    <col min="2038" max="2038" width="3.7109375" style="3" customWidth="1"/>
    <col min="2039" max="2039" width="19.5703125" style="3" customWidth="1"/>
    <col min="2040" max="2040" width="10.85546875" style="3" bestFit="1" customWidth="1"/>
    <col min="2041" max="2041" width="13.42578125" style="3" bestFit="1" customWidth="1"/>
    <col min="2042" max="2042" width="10.7109375" style="3" bestFit="1" customWidth="1"/>
    <col min="2043" max="2043" width="4.5703125" style="3" customWidth="1"/>
    <col min="2044" max="2044" width="9.5703125" style="3" customWidth="1"/>
    <col min="2045" max="2045" width="12.140625" style="3" customWidth="1"/>
    <col min="2046" max="2046" width="10.7109375" style="3" customWidth="1"/>
    <col min="2047" max="2047" width="14" style="3" bestFit="1" customWidth="1"/>
    <col min="2048" max="2048" width="11.28515625" style="3" bestFit="1" customWidth="1"/>
    <col min="2049" max="2293" width="8.85546875" style="3"/>
    <col min="2294" max="2294" width="3.7109375" style="3" customWidth="1"/>
    <col min="2295" max="2295" width="19.5703125" style="3" customWidth="1"/>
    <col min="2296" max="2296" width="10.85546875" style="3" bestFit="1" customWidth="1"/>
    <col min="2297" max="2297" width="13.42578125" style="3" bestFit="1" customWidth="1"/>
    <col min="2298" max="2298" width="10.7109375" style="3" bestFit="1" customWidth="1"/>
    <col min="2299" max="2299" width="4.5703125" style="3" customWidth="1"/>
    <col min="2300" max="2300" width="9.5703125" style="3" customWidth="1"/>
    <col min="2301" max="2301" width="12.140625" style="3" customWidth="1"/>
    <col min="2302" max="2302" width="10.7109375" style="3" customWidth="1"/>
    <col min="2303" max="2303" width="14" style="3" bestFit="1" customWidth="1"/>
    <col min="2304" max="2304" width="11.28515625" style="3" bestFit="1" customWidth="1"/>
    <col min="2305" max="2549" width="8.85546875" style="3"/>
    <col min="2550" max="2550" width="3.7109375" style="3" customWidth="1"/>
    <col min="2551" max="2551" width="19.5703125" style="3" customWidth="1"/>
    <col min="2552" max="2552" width="10.85546875" style="3" bestFit="1" customWidth="1"/>
    <col min="2553" max="2553" width="13.42578125" style="3" bestFit="1" customWidth="1"/>
    <col min="2554" max="2554" width="10.7109375" style="3" bestFit="1" customWidth="1"/>
    <col min="2555" max="2555" width="4.5703125" style="3" customWidth="1"/>
    <col min="2556" max="2556" width="9.5703125" style="3" customWidth="1"/>
    <col min="2557" max="2557" width="12.140625" style="3" customWidth="1"/>
    <col min="2558" max="2558" width="10.7109375" style="3" customWidth="1"/>
    <col min="2559" max="2559" width="14" style="3" bestFit="1" customWidth="1"/>
    <col min="2560" max="2560" width="11.28515625" style="3" bestFit="1" customWidth="1"/>
    <col min="2561" max="2805" width="8.85546875" style="3"/>
    <col min="2806" max="2806" width="3.7109375" style="3" customWidth="1"/>
    <col min="2807" max="2807" width="19.5703125" style="3" customWidth="1"/>
    <col min="2808" max="2808" width="10.85546875" style="3" bestFit="1" customWidth="1"/>
    <col min="2809" max="2809" width="13.42578125" style="3" bestFit="1" customWidth="1"/>
    <col min="2810" max="2810" width="10.7109375" style="3" bestFit="1" customWidth="1"/>
    <col min="2811" max="2811" width="4.5703125" style="3" customWidth="1"/>
    <col min="2812" max="2812" width="9.5703125" style="3" customWidth="1"/>
    <col min="2813" max="2813" width="12.140625" style="3" customWidth="1"/>
    <col min="2814" max="2814" width="10.7109375" style="3" customWidth="1"/>
    <col min="2815" max="2815" width="14" style="3" bestFit="1" customWidth="1"/>
    <col min="2816" max="2816" width="11.28515625" style="3" bestFit="1" customWidth="1"/>
    <col min="2817" max="3061" width="8.85546875" style="3"/>
    <col min="3062" max="3062" width="3.7109375" style="3" customWidth="1"/>
    <col min="3063" max="3063" width="19.5703125" style="3" customWidth="1"/>
    <col min="3064" max="3064" width="10.85546875" style="3" bestFit="1" customWidth="1"/>
    <col min="3065" max="3065" width="13.42578125" style="3" bestFit="1" customWidth="1"/>
    <col min="3066" max="3066" width="10.7109375" style="3" bestFit="1" customWidth="1"/>
    <col min="3067" max="3067" width="4.5703125" style="3" customWidth="1"/>
    <col min="3068" max="3068" width="9.5703125" style="3" customWidth="1"/>
    <col min="3069" max="3069" width="12.140625" style="3" customWidth="1"/>
    <col min="3070" max="3070" width="10.7109375" style="3" customWidth="1"/>
    <col min="3071" max="3071" width="14" style="3" bestFit="1" customWidth="1"/>
    <col min="3072" max="3072" width="11.28515625" style="3" bestFit="1" customWidth="1"/>
    <col min="3073" max="3317" width="8.85546875" style="3"/>
    <col min="3318" max="3318" width="3.7109375" style="3" customWidth="1"/>
    <col min="3319" max="3319" width="19.5703125" style="3" customWidth="1"/>
    <col min="3320" max="3320" width="10.85546875" style="3" bestFit="1" customWidth="1"/>
    <col min="3321" max="3321" width="13.42578125" style="3" bestFit="1" customWidth="1"/>
    <col min="3322" max="3322" width="10.7109375" style="3" bestFit="1" customWidth="1"/>
    <col min="3323" max="3323" width="4.5703125" style="3" customWidth="1"/>
    <col min="3324" max="3324" width="9.5703125" style="3" customWidth="1"/>
    <col min="3325" max="3325" width="12.140625" style="3" customWidth="1"/>
    <col min="3326" max="3326" width="10.7109375" style="3" customWidth="1"/>
    <col min="3327" max="3327" width="14" style="3" bestFit="1" customWidth="1"/>
    <col min="3328" max="3328" width="11.28515625" style="3" bestFit="1" customWidth="1"/>
    <col min="3329" max="3573" width="8.85546875" style="3"/>
    <col min="3574" max="3574" width="3.7109375" style="3" customWidth="1"/>
    <col min="3575" max="3575" width="19.5703125" style="3" customWidth="1"/>
    <col min="3576" max="3576" width="10.85546875" style="3" bestFit="1" customWidth="1"/>
    <col min="3577" max="3577" width="13.42578125" style="3" bestFit="1" customWidth="1"/>
    <col min="3578" max="3578" width="10.7109375" style="3" bestFit="1" customWidth="1"/>
    <col min="3579" max="3579" width="4.5703125" style="3" customWidth="1"/>
    <col min="3580" max="3580" width="9.5703125" style="3" customWidth="1"/>
    <col min="3581" max="3581" width="12.140625" style="3" customWidth="1"/>
    <col min="3582" max="3582" width="10.7109375" style="3" customWidth="1"/>
    <col min="3583" max="3583" width="14" style="3" bestFit="1" customWidth="1"/>
    <col min="3584" max="3584" width="11.28515625" style="3" bestFit="1" customWidth="1"/>
    <col min="3585" max="3829" width="8.85546875" style="3"/>
    <col min="3830" max="3830" width="3.7109375" style="3" customWidth="1"/>
    <col min="3831" max="3831" width="19.5703125" style="3" customWidth="1"/>
    <col min="3832" max="3832" width="10.85546875" style="3" bestFit="1" customWidth="1"/>
    <col min="3833" max="3833" width="13.42578125" style="3" bestFit="1" customWidth="1"/>
    <col min="3834" max="3834" width="10.7109375" style="3" bestFit="1" customWidth="1"/>
    <col min="3835" max="3835" width="4.5703125" style="3" customWidth="1"/>
    <col min="3836" max="3836" width="9.5703125" style="3" customWidth="1"/>
    <col min="3837" max="3837" width="12.140625" style="3" customWidth="1"/>
    <col min="3838" max="3838" width="10.7109375" style="3" customWidth="1"/>
    <col min="3839" max="3839" width="14" style="3" bestFit="1" customWidth="1"/>
    <col min="3840" max="3840" width="11.28515625" style="3" bestFit="1" customWidth="1"/>
    <col min="3841" max="4085" width="8.85546875" style="3"/>
    <col min="4086" max="4086" width="3.7109375" style="3" customWidth="1"/>
    <col min="4087" max="4087" width="19.5703125" style="3" customWidth="1"/>
    <col min="4088" max="4088" width="10.85546875" style="3" bestFit="1" customWidth="1"/>
    <col min="4089" max="4089" width="13.42578125" style="3" bestFit="1" customWidth="1"/>
    <col min="4090" max="4090" width="10.7109375" style="3" bestFit="1" customWidth="1"/>
    <col min="4091" max="4091" width="4.5703125" style="3" customWidth="1"/>
    <col min="4092" max="4092" width="9.5703125" style="3" customWidth="1"/>
    <col min="4093" max="4093" width="12.140625" style="3" customWidth="1"/>
    <col min="4094" max="4094" width="10.7109375" style="3" customWidth="1"/>
    <col min="4095" max="4095" width="14" style="3" bestFit="1" customWidth="1"/>
    <col min="4096" max="4096" width="11.28515625" style="3" bestFit="1" customWidth="1"/>
    <col min="4097" max="4341" width="8.85546875" style="3"/>
    <col min="4342" max="4342" width="3.7109375" style="3" customWidth="1"/>
    <col min="4343" max="4343" width="19.5703125" style="3" customWidth="1"/>
    <col min="4344" max="4344" width="10.85546875" style="3" bestFit="1" customWidth="1"/>
    <col min="4345" max="4345" width="13.42578125" style="3" bestFit="1" customWidth="1"/>
    <col min="4346" max="4346" width="10.7109375" style="3" bestFit="1" customWidth="1"/>
    <col min="4347" max="4347" width="4.5703125" style="3" customWidth="1"/>
    <col min="4348" max="4348" width="9.5703125" style="3" customWidth="1"/>
    <col min="4349" max="4349" width="12.140625" style="3" customWidth="1"/>
    <col min="4350" max="4350" width="10.7109375" style="3" customWidth="1"/>
    <col min="4351" max="4351" width="14" style="3" bestFit="1" customWidth="1"/>
    <col min="4352" max="4352" width="11.28515625" style="3" bestFit="1" customWidth="1"/>
    <col min="4353" max="4597" width="8.85546875" style="3"/>
    <col min="4598" max="4598" width="3.7109375" style="3" customWidth="1"/>
    <col min="4599" max="4599" width="19.5703125" style="3" customWidth="1"/>
    <col min="4600" max="4600" width="10.85546875" style="3" bestFit="1" customWidth="1"/>
    <col min="4601" max="4601" width="13.42578125" style="3" bestFit="1" customWidth="1"/>
    <col min="4602" max="4602" width="10.7109375" style="3" bestFit="1" customWidth="1"/>
    <col min="4603" max="4603" width="4.5703125" style="3" customWidth="1"/>
    <col min="4604" max="4604" width="9.5703125" style="3" customWidth="1"/>
    <col min="4605" max="4605" width="12.140625" style="3" customWidth="1"/>
    <col min="4606" max="4606" width="10.7109375" style="3" customWidth="1"/>
    <col min="4607" max="4607" width="14" style="3" bestFit="1" customWidth="1"/>
    <col min="4608" max="4608" width="11.28515625" style="3" bestFit="1" customWidth="1"/>
    <col min="4609" max="4853" width="8.85546875" style="3"/>
    <col min="4854" max="4854" width="3.7109375" style="3" customWidth="1"/>
    <col min="4855" max="4855" width="19.5703125" style="3" customWidth="1"/>
    <col min="4856" max="4856" width="10.85546875" style="3" bestFit="1" customWidth="1"/>
    <col min="4857" max="4857" width="13.42578125" style="3" bestFit="1" customWidth="1"/>
    <col min="4858" max="4858" width="10.7109375" style="3" bestFit="1" customWidth="1"/>
    <col min="4859" max="4859" width="4.5703125" style="3" customWidth="1"/>
    <col min="4860" max="4860" width="9.5703125" style="3" customWidth="1"/>
    <col min="4861" max="4861" width="12.140625" style="3" customWidth="1"/>
    <col min="4862" max="4862" width="10.7109375" style="3" customWidth="1"/>
    <col min="4863" max="4863" width="14" style="3" bestFit="1" customWidth="1"/>
    <col min="4864" max="4864" width="11.28515625" style="3" bestFit="1" customWidth="1"/>
    <col min="4865" max="5109" width="8.85546875" style="3"/>
    <col min="5110" max="5110" width="3.7109375" style="3" customWidth="1"/>
    <col min="5111" max="5111" width="19.5703125" style="3" customWidth="1"/>
    <col min="5112" max="5112" width="10.85546875" style="3" bestFit="1" customWidth="1"/>
    <col min="5113" max="5113" width="13.42578125" style="3" bestFit="1" customWidth="1"/>
    <col min="5114" max="5114" width="10.7109375" style="3" bestFit="1" customWidth="1"/>
    <col min="5115" max="5115" width="4.5703125" style="3" customWidth="1"/>
    <col min="5116" max="5116" width="9.5703125" style="3" customWidth="1"/>
    <col min="5117" max="5117" width="12.140625" style="3" customWidth="1"/>
    <col min="5118" max="5118" width="10.7109375" style="3" customWidth="1"/>
    <col min="5119" max="5119" width="14" style="3" bestFit="1" customWidth="1"/>
    <col min="5120" max="5120" width="11.28515625" style="3" bestFit="1" customWidth="1"/>
    <col min="5121" max="5365" width="8.85546875" style="3"/>
    <col min="5366" max="5366" width="3.7109375" style="3" customWidth="1"/>
    <col min="5367" max="5367" width="19.5703125" style="3" customWidth="1"/>
    <col min="5368" max="5368" width="10.85546875" style="3" bestFit="1" customWidth="1"/>
    <col min="5369" max="5369" width="13.42578125" style="3" bestFit="1" customWidth="1"/>
    <col min="5370" max="5370" width="10.7109375" style="3" bestFit="1" customWidth="1"/>
    <col min="5371" max="5371" width="4.5703125" style="3" customWidth="1"/>
    <col min="5372" max="5372" width="9.5703125" style="3" customWidth="1"/>
    <col min="5373" max="5373" width="12.140625" style="3" customWidth="1"/>
    <col min="5374" max="5374" width="10.7109375" style="3" customWidth="1"/>
    <col min="5375" max="5375" width="14" style="3" bestFit="1" customWidth="1"/>
    <col min="5376" max="5376" width="11.28515625" style="3" bestFit="1" customWidth="1"/>
    <col min="5377" max="5621" width="8.85546875" style="3"/>
    <col min="5622" max="5622" width="3.7109375" style="3" customWidth="1"/>
    <col min="5623" max="5623" width="19.5703125" style="3" customWidth="1"/>
    <col min="5624" max="5624" width="10.85546875" style="3" bestFit="1" customWidth="1"/>
    <col min="5625" max="5625" width="13.42578125" style="3" bestFit="1" customWidth="1"/>
    <col min="5626" max="5626" width="10.7109375" style="3" bestFit="1" customWidth="1"/>
    <col min="5627" max="5627" width="4.5703125" style="3" customWidth="1"/>
    <col min="5628" max="5628" width="9.5703125" style="3" customWidth="1"/>
    <col min="5629" max="5629" width="12.140625" style="3" customWidth="1"/>
    <col min="5630" max="5630" width="10.7109375" style="3" customWidth="1"/>
    <col min="5631" max="5631" width="14" style="3" bestFit="1" customWidth="1"/>
    <col min="5632" max="5632" width="11.28515625" style="3" bestFit="1" customWidth="1"/>
    <col min="5633" max="5877" width="8.85546875" style="3"/>
    <col min="5878" max="5878" width="3.7109375" style="3" customWidth="1"/>
    <col min="5879" max="5879" width="19.5703125" style="3" customWidth="1"/>
    <col min="5880" max="5880" width="10.85546875" style="3" bestFit="1" customWidth="1"/>
    <col min="5881" max="5881" width="13.42578125" style="3" bestFit="1" customWidth="1"/>
    <col min="5882" max="5882" width="10.7109375" style="3" bestFit="1" customWidth="1"/>
    <col min="5883" max="5883" width="4.5703125" style="3" customWidth="1"/>
    <col min="5884" max="5884" width="9.5703125" style="3" customWidth="1"/>
    <col min="5885" max="5885" width="12.140625" style="3" customWidth="1"/>
    <col min="5886" max="5886" width="10.7109375" style="3" customWidth="1"/>
    <col min="5887" max="5887" width="14" style="3" bestFit="1" customWidth="1"/>
    <col min="5888" max="5888" width="11.28515625" style="3" bestFit="1" customWidth="1"/>
    <col min="5889" max="6133" width="8.85546875" style="3"/>
    <col min="6134" max="6134" width="3.7109375" style="3" customWidth="1"/>
    <col min="6135" max="6135" width="19.5703125" style="3" customWidth="1"/>
    <col min="6136" max="6136" width="10.85546875" style="3" bestFit="1" customWidth="1"/>
    <col min="6137" max="6137" width="13.42578125" style="3" bestFit="1" customWidth="1"/>
    <col min="6138" max="6138" width="10.7109375" style="3" bestFit="1" customWidth="1"/>
    <col min="6139" max="6139" width="4.5703125" style="3" customWidth="1"/>
    <col min="6140" max="6140" width="9.5703125" style="3" customWidth="1"/>
    <col min="6141" max="6141" width="12.140625" style="3" customWidth="1"/>
    <col min="6142" max="6142" width="10.7109375" style="3" customWidth="1"/>
    <col min="6143" max="6143" width="14" style="3" bestFit="1" customWidth="1"/>
    <col min="6144" max="6144" width="11.28515625" style="3" bestFit="1" customWidth="1"/>
    <col min="6145" max="6389" width="8.85546875" style="3"/>
    <col min="6390" max="6390" width="3.7109375" style="3" customWidth="1"/>
    <col min="6391" max="6391" width="19.5703125" style="3" customWidth="1"/>
    <col min="6392" max="6392" width="10.85546875" style="3" bestFit="1" customWidth="1"/>
    <col min="6393" max="6393" width="13.42578125" style="3" bestFit="1" customWidth="1"/>
    <col min="6394" max="6394" width="10.7109375" style="3" bestFit="1" customWidth="1"/>
    <col min="6395" max="6395" width="4.5703125" style="3" customWidth="1"/>
    <col min="6396" max="6396" width="9.5703125" style="3" customWidth="1"/>
    <col min="6397" max="6397" width="12.140625" style="3" customWidth="1"/>
    <col min="6398" max="6398" width="10.7109375" style="3" customWidth="1"/>
    <col min="6399" max="6399" width="14" style="3" bestFit="1" customWidth="1"/>
    <col min="6400" max="6400" width="11.28515625" style="3" bestFit="1" customWidth="1"/>
    <col min="6401" max="6645" width="8.85546875" style="3"/>
    <col min="6646" max="6646" width="3.7109375" style="3" customWidth="1"/>
    <col min="6647" max="6647" width="19.5703125" style="3" customWidth="1"/>
    <col min="6648" max="6648" width="10.85546875" style="3" bestFit="1" customWidth="1"/>
    <col min="6649" max="6649" width="13.42578125" style="3" bestFit="1" customWidth="1"/>
    <col min="6650" max="6650" width="10.7109375" style="3" bestFit="1" customWidth="1"/>
    <col min="6651" max="6651" width="4.5703125" style="3" customWidth="1"/>
    <col min="6652" max="6652" width="9.5703125" style="3" customWidth="1"/>
    <col min="6653" max="6653" width="12.140625" style="3" customWidth="1"/>
    <col min="6654" max="6654" width="10.7109375" style="3" customWidth="1"/>
    <col min="6655" max="6655" width="14" style="3" bestFit="1" customWidth="1"/>
    <col min="6656" max="6656" width="11.28515625" style="3" bestFit="1" customWidth="1"/>
    <col min="6657" max="6901" width="8.85546875" style="3"/>
    <col min="6902" max="6902" width="3.7109375" style="3" customWidth="1"/>
    <col min="6903" max="6903" width="19.5703125" style="3" customWidth="1"/>
    <col min="6904" max="6904" width="10.85546875" style="3" bestFit="1" customWidth="1"/>
    <col min="6905" max="6905" width="13.42578125" style="3" bestFit="1" customWidth="1"/>
    <col min="6906" max="6906" width="10.7109375" style="3" bestFit="1" customWidth="1"/>
    <col min="6907" max="6907" width="4.5703125" style="3" customWidth="1"/>
    <col min="6908" max="6908" width="9.5703125" style="3" customWidth="1"/>
    <col min="6909" max="6909" width="12.140625" style="3" customWidth="1"/>
    <col min="6910" max="6910" width="10.7109375" style="3" customWidth="1"/>
    <col min="6911" max="6911" width="14" style="3" bestFit="1" customWidth="1"/>
    <col min="6912" max="6912" width="11.28515625" style="3" bestFit="1" customWidth="1"/>
    <col min="6913" max="7157" width="8.85546875" style="3"/>
    <col min="7158" max="7158" width="3.7109375" style="3" customWidth="1"/>
    <col min="7159" max="7159" width="19.5703125" style="3" customWidth="1"/>
    <col min="7160" max="7160" width="10.85546875" style="3" bestFit="1" customWidth="1"/>
    <col min="7161" max="7161" width="13.42578125" style="3" bestFit="1" customWidth="1"/>
    <col min="7162" max="7162" width="10.7109375" style="3" bestFit="1" customWidth="1"/>
    <col min="7163" max="7163" width="4.5703125" style="3" customWidth="1"/>
    <col min="7164" max="7164" width="9.5703125" style="3" customWidth="1"/>
    <col min="7165" max="7165" width="12.140625" style="3" customWidth="1"/>
    <col min="7166" max="7166" width="10.7109375" style="3" customWidth="1"/>
    <col min="7167" max="7167" width="14" style="3" bestFit="1" customWidth="1"/>
    <col min="7168" max="7168" width="11.28515625" style="3" bestFit="1" customWidth="1"/>
    <col min="7169" max="7413" width="8.85546875" style="3"/>
    <col min="7414" max="7414" width="3.7109375" style="3" customWidth="1"/>
    <col min="7415" max="7415" width="19.5703125" style="3" customWidth="1"/>
    <col min="7416" max="7416" width="10.85546875" style="3" bestFit="1" customWidth="1"/>
    <col min="7417" max="7417" width="13.42578125" style="3" bestFit="1" customWidth="1"/>
    <col min="7418" max="7418" width="10.7109375" style="3" bestFit="1" customWidth="1"/>
    <col min="7419" max="7419" width="4.5703125" style="3" customWidth="1"/>
    <col min="7420" max="7420" width="9.5703125" style="3" customWidth="1"/>
    <col min="7421" max="7421" width="12.140625" style="3" customWidth="1"/>
    <col min="7422" max="7422" width="10.7109375" style="3" customWidth="1"/>
    <col min="7423" max="7423" width="14" style="3" bestFit="1" customWidth="1"/>
    <col min="7424" max="7424" width="11.28515625" style="3" bestFit="1" customWidth="1"/>
    <col min="7425" max="7669" width="8.85546875" style="3"/>
    <col min="7670" max="7670" width="3.7109375" style="3" customWidth="1"/>
    <col min="7671" max="7671" width="19.5703125" style="3" customWidth="1"/>
    <col min="7672" max="7672" width="10.85546875" style="3" bestFit="1" customWidth="1"/>
    <col min="7673" max="7673" width="13.42578125" style="3" bestFit="1" customWidth="1"/>
    <col min="7674" max="7674" width="10.7109375" style="3" bestFit="1" customWidth="1"/>
    <col min="7675" max="7675" width="4.5703125" style="3" customWidth="1"/>
    <col min="7676" max="7676" width="9.5703125" style="3" customWidth="1"/>
    <col min="7677" max="7677" width="12.140625" style="3" customWidth="1"/>
    <col min="7678" max="7678" width="10.7109375" style="3" customWidth="1"/>
    <col min="7679" max="7679" width="14" style="3" bestFit="1" customWidth="1"/>
    <col min="7680" max="7680" width="11.28515625" style="3" bestFit="1" customWidth="1"/>
    <col min="7681" max="7925" width="8.85546875" style="3"/>
    <col min="7926" max="7926" width="3.7109375" style="3" customWidth="1"/>
    <col min="7927" max="7927" width="19.5703125" style="3" customWidth="1"/>
    <col min="7928" max="7928" width="10.85546875" style="3" bestFit="1" customWidth="1"/>
    <col min="7929" max="7929" width="13.42578125" style="3" bestFit="1" customWidth="1"/>
    <col min="7930" max="7930" width="10.7109375" style="3" bestFit="1" customWidth="1"/>
    <col min="7931" max="7931" width="4.5703125" style="3" customWidth="1"/>
    <col min="7932" max="7932" width="9.5703125" style="3" customWidth="1"/>
    <col min="7933" max="7933" width="12.140625" style="3" customWidth="1"/>
    <col min="7934" max="7934" width="10.7109375" style="3" customWidth="1"/>
    <col min="7935" max="7935" width="14" style="3" bestFit="1" customWidth="1"/>
    <col min="7936" max="7936" width="11.28515625" style="3" bestFit="1" customWidth="1"/>
    <col min="7937" max="8181" width="8.85546875" style="3"/>
    <col min="8182" max="8182" width="3.7109375" style="3" customWidth="1"/>
    <col min="8183" max="8183" width="19.5703125" style="3" customWidth="1"/>
    <col min="8184" max="8184" width="10.85546875" style="3" bestFit="1" customWidth="1"/>
    <col min="8185" max="8185" width="13.42578125" style="3" bestFit="1" customWidth="1"/>
    <col min="8186" max="8186" width="10.7109375" style="3" bestFit="1" customWidth="1"/>
    <col min="8187" max="8187" width="4.5703125" style="3" customWidth="1"/>
    <col min="8188" max="8188" width="9.5703125" style="3" customWidth="1"/>
    <col min="8189" max="8189" width="12.140625" style="3" customWidth="1"/>
    <col min="8190" max="8190" width="10.7109375" style="3" customWidth="1"/>
    <col min="8191" max="8191" width="14" style="3" bestFit="1" customWidth="1"/>
    <col min="8192" max="8192" width="11.28515625" style="3" bestFit="1" customWidth="1"/>
    <col min="8193" max="8437" width="8.85546875" style="3"/>
    <col min="8438" max="8438" width="3.7109375" style="3" customWidth="1"/>
    <col min="8439" max="8439" width="19.5703125" style="3" customWidth="1"/>
    <col min="8440" max="8440" width="10.85546875" style="3" bestFit="1" customWidth="1"/>
    <col min="8441" max="8441" width="13.42578125" style="3" bestFit="1" customWidth="1"/>
    <col min="8442" max="8442" width="10.7109375" style="3" bestFit="1" customWidth="1"/>
    <col min="8443" max="8443" width="4.5703125" style="3" customWidth="1"/>
    <col min="8444" max="8444" width="9.5703125" style="3" customWidth="1"/>
    <col min="8445" max="8445" width="12.140625" style="3" customWidth="1"/>
    <col min="8446" max="8446" width="10.7109375" style="3" customWidth="1"/>
    <col min="8447" max="8447" width="14" style="3" bestFit="1" customWidth="1"/>
    <col min="8448" max="8448" width="11.28515625" style="3" bestFit="1" customWidth="1"/>
    <col min="8449" max="8693" width="8.85546875" style="3"/>
    <col min="8694" max="8694" width="3.7109375" style="3" customWidth="1"/>
    <col min="8695" max="8695" width="19.5703125" style="3" customWidth="1"/>
    <col min="8696" max="8696" width="10.85546875" style="3" bestFit="1" customWidth="1"/>
    <col min="8697" max="8697" width="13.42578125" style="3" bestFit="1" customWidth="1"/>
    <col min="8698" max="8698" width="10.7109375" style="3" bestFit="1" customWidth="1"/>
    <col min="8699" max="8699" width="4.5703125" style="3" customWidth="1"/>
    <col min="8700" max="8700" width="9.5703125" style="3" customWidth="1"/>
    <col min="8701" max="8701" width="12.140625" style="3" customWidth="1"/>
    <col min="8702" max="8702" width="10.7109375" style="3" customWidth="1"/>
    <col min="8703" max="8703" width="14" style="3" bestFit="1" customWidth="1"/>
    <col min="8704" max="8704" width="11.28515625" style="3" bestFit="1" customWidth="1"/>
    <col min="8705" max="8949" width="8.85546875" style="3"/>
    <col min="8950" max="8950" width="3.7109375" style="3" customWidth="1"/>
    <col min="8951" max="8951" width="19.5703125" style="3" customWidth="1"/>
    <col min="8952" max="8952" width="10.85546875" style="3" bestFit="1" customWidth="1"/>
    <col min="8953" max="8953" width="13.42578125" style="3" bestFit="1" customWidth="1"/>
    <col min="8954" max="8954" width="10.7109375" style="3" bestFit="1" customWidth="1"/>
    <col min="8955" max="8955" width="4.5703125" style="3" customWidth="1"/>
    <col min="8956" max="8956" width="9.5703125" style="3" customWidth="1"/>
    <col min="8957" max="8957" width="12.140625" style="3" customWidth="1"/>
    <col min="8958" max="8958" width="10.7109375" style="3" customWidth="1"/>
    <col min="8959" max="8959" width="14" style="3" bestFit="1" customWidth="1"/>
    <col min="8960" max="8960" width="11.28515625" style="3" bestFit="1" customWidth="1"/>
    <col min="8961" max="9205" width="8.85546875" style="3"/>
    <col min="9206" max="9206" width="3.7109375" style="3" customWidth="1"/>
    <col min="9207" max="9207" width="19.5703125" style="3" customWidth="1"/>
    <col min="9208" max="9208" width="10.85546875" style="3" bestFit="1" customWidth="1"/>
    <col min="9209" max="9209" width="13.42578125" style="3" bestFit="1" customWidth="1"/>
    <col min="9210" max="9210" width="10.7109375" style="3" bestFit="1" customWidth="1"/>
    <col min="9211" max="9211" width="4.5703125" style="3" customWidth="1"/>
    <col min="9212" max="9212" width="9.5703125" style="3" customWidth="1"/>
    <col min="9213" max="9213" width="12.140625" style="3" customWidth="1"/>
    <col min="9214" max="9214" width="10.7109375" style="3" customWidth="1"/>
    <col min="9215" max="9215" width="14" style="3" bestFit="1" customWidth="1"/>
    <col min="9216" max="9216" width="11.28515625" style="3" bestFit="1" customWidth="1"/>
    <col min="9217" max="9461" width="8.85546875" style="3"/>
    <col min="9462" max="9462" width="3.7109375" style="3" customWidth="1"/>
    <col min="9463" max="9463" width="19.5703125" style="3" customWidth="1"/>
    <col min="9464" max="9464" width="10.85546875" style="3" bestFit="1" customWidth="1"/>
    <col min="9465" max="9465" width="13.42578125" style="3" bestFit="1" customWidth="1"/>
    <col min="9466" max="9466" width="10.7109375" style="3" bestFit="1" customWidth="1"/>
    <col min="9467" max="9467" width="4.5703125" style="3" customWidth="1"/>
    <col min="9468" max="9468" width="9.5703125" style="3" customWidth="1"/>
    <col min="9469" max="9469" width="12.140625" style="3" customWidth="1"/>
    <col min="9470" max="9470" width="10.7109375" style="3" customWidth="1"/>
    <col min="9471" max="9471" width="14" style="3" bestFit="1" customWidth="1"/>
    <col min="9472" max="9472" width="11.28515625" style="3" bestFit="1" customWidth="1"/>
    <col min="9473" max="9717" width="8.85546875" style="3"/>
    <col min="9718" max="9718" width="3.7109375" style="3" customWidth="1"/>
    <col min="9719" max="9719" width="19.5703125" style="3" customWidth="1"/>
    <col min="9720" max="9720" width="10.85546875" style="3" bestFit="1" customWidth="1"/>
    <col min="9721" max="9721" width="13.42578125" style="3" bestFit="1" customWidth="1"/>
    <col min="9722" max="9722" width="10.7109375" style="3" bestFit="1" customWidth="1"/>
    <col min="9723" max="9723" width="4.5703125" style="3" customWidth="1"/>
    <col min="9724" max="9724" width="9.5703125" style="3" customWidth="1"/>
    <col min="9725" max="9725" width="12.140625" style="3" customWidth="1"/>
    <col min="9726" max="9726" width="10.7109375" style="3" customWidth="1"/>
    <col min="9727" max="9727" width="14" style="3" bestFit="1" customWidth="1"/>
    <col min="9728" max="9728" width="11.28515625" style="3" bestFit="1" customWidth="1"/>
    <col min="9729" max="9973" width="8.85546875" style="3"/>
    <col min="9974" max="9974" width="3.7109375" style="3" customWidth="1"/>
    <col min="9975" max="9975" width="19.5703125" style="3" customWidth="1"/>
    <col min="9976" max="9976" width="10.85546875" style="3" bestFit="1" customWidth="1"/>
    <col min="9977" max="9977" width="13.42578125" style="3" bestFit="1" customWidth="1"/>
    <col min="9978" max="9978" width="10.7109375" style="3" bestFit="1" customWidth="1"/>
    <col min="9979" max="9979" width="4.5703125" style="3" customWidth="1"/>
    <col min="9980" max="9980" width="9.5703125" style="3" customWidth="1"/>
    <col min="9981" max="9981" width="12.140625" style="3" customWidth="1"/>
    <col min="9982" max="9982" width="10.7109375" style="3" customWidth="1"/>
    <col min="9983" max="9983" width="14" style="3" bestFit="1" customWidth="1"/>
    <col min="9984" max="9984" width="11.28515625" style="3" bestFit="1" customWidth="1"/>
    <col min="9985" max="10229" width="8.85546875" style="3"/>
    <col min="10230" max="10230" width="3.7109375" style="3" customWidth="1"/>
    <col min="10231" max="10231" width="19.5703125" style="3" customWidth="1"/>
    <col min="10232" max="10232" width="10.85546875" style="3" bestFit="1" customWidth="1"/>
    <col min="10233" max="10233" width="13.42578125" style="3" bestFit="1" customWidth="1"/>
    <col min="10234" max="10234" width="10.7109375" style="3" bestFit="1" customWidth="1"/>
    <col min="10235" max="10235" width="4.5703125" style="3" customWidth="1"/>
    <col min="10236" max="10236" width="9.5703125" style="3" customWidth="1"/>
    <col min="10237" max="10237" width="12.140625" style="3" customWidth="1"/>
    <col min="10238" max="10238" width="10.7109375" style="3" customWidth="1"/>
    <col min="10239" max="10239" width="14" style="3" bestFit="1" customWidth="1"/>
    <col min="10240" max="10240" width="11.28515625" style="3" bestFit="1" customWidth="1"/>
    <col min="10241" max="10485" width="8.85546875" style="3"/>
    <col min="10486" max="10486" width="3.7109375" style="3" customWidth="1"/>
    <col min="10487" max="10487" width="19.5703125" style="3" customWidth="1"/>
    <col min="10488" max="10488" width="10.85546875" style="3" bestFit="1" customWidth="1"/>
    <col min="10489" max="10489" width="13.42578125" style="3" bestFit="1" customWidth="1"/>
    <col min="10490" max="10490" width="10.7109375" style="3" bestFit="1" customWidth="1"/>
    <col min="10491" max="10491" width="4.5703125" style="3" customWidth="1"/>
    <col min="10492" max="10492" width="9.5703125" style="3" customWidth="1"/>
    <col min="10493" max="10493" width="12.140625" style="3" customWidth="1"/>
    <col min="10494" max="10494" width="10.7109375" style="3" customWidth="1"/>
    <col min="10495" max="10495" width="14" style="3" bestFit="1" customWidth="1"/>
    <col min="10496" max="10496" width="11.28515625" style="3" bestFit="1" customWidth="1"/>
    <col min="10497" max="10741" width="8.85546875" style="3"/>
    <col min="10742" max="10742" width="3.7109375" style="3" customWidth="1"/>
    <col min="10743" max="10743" width="19.5703125" style="3" customWidth="1"/>
    <col min="10744" max="10744" width="10.85546875" style="3" bestFit="1" customWidth="1"/>
    <col min="10745" max="10745" width="13.42578125" style="3" bestFit="1" customWidth="1"/>
    <col min="10746" max="10746" width="10.7109375" style="3" bestFit="1" customWidth="1"/>
    <col min="10747" max="10747" width="4.5703125" style="3" customWidth="1"/>
    <col min="10748" max="10748" width="9.5703125" style="3" customWidth="1"/>
    <col min="10749" max="10749" width="12.140625" style="3" customWidth="1"/>
    <col min="10750" max="10750" width="10.7109375" style="3" customWidth="1"/>
    <col min="10751" max="10751" width="14" style="3" bestFit="1" customWidth="1"/>
    <col min="10752" max="10752" width="11.28515625" style="3" bestFit="1" customWidth="1"/>
    <col min="10753" max="10997" width="8.85546875" style="3"/>
    <col min="10998" max="10998" width="3.7109375" style="3" customWidth="1"/>
    <col min="10999" max="10999" width="19.5703125" style="3" customWidth="1"/>
    <col min="11000" max="11000" width="10.85546875" style="3" bestFit="1" customWidth="1"/>
    <col min="11001" max="11001" width="13.42578125" style="3" bestFit="1" customWidth="1"/>
    <col min="11002" max="11002" width="10.7109375" style="3" bestFit="1" customWidth="1"/>
    <col min="11003" max="11003" width="4.5703125" style="3" customWidth="1"/>
    <col min="11004" max="11004" width="9.5703125" style="3" customWidth="1"/>
    <col min="11005" max="11005" width="12.140625" style="3" customWidth="1"/>
    <col min="11006" max="11006" width="10.7109375" style="3" customWidth="1"/>
    <col min="11007" max="11007" width="14" style="3" bestFit="1" customWidth="1"/>
    <col min="11008" max="11008" width="11.28515625" style="3" bestFit="1" customWidth="1"/>
    <col min="11009" max="11253" width="8.85546875" style="3"/>
    <col min="11254" max="11254" width="3.7109375" style="3" customWidth="1"/>
    <col min="11255" max="11255" width="19.5703125" style="3" customWidth="1"/>
    <col min="11256" max="11256" width="10.85546875" style="3" bestFit="1" customWidth="1"/>
    <col min="11257" max="11257" width="13.42578125" style="3" bestFit="1" customWidth="1"/>
    <col min="11258" max="11258" width="10.7109375" style="3" bestFit="1" customWidth="1"/>
    <col min="11259" max="11259" width="4.5703125" style="3" customWidth="1"/>
    <col min="11260" max="11260" width="9.5703125" style="3" customWidth="1"/>
    <col min="11261" max="11261" width="12.140625" style="3" customWidth="1"/>
    <col min="11262" max="11262" width="10.7109375" style="3" customWidth="1"/>
    <col min="11263" max="11263" width="14" style="3" bestFit="1" customWidth="1"/>
    <col min="11264" max="11264" width="11.28515625" style="3" bestFit="1" customWidth="1"/>
    <col min="11265" max="11509" width="8.85546875" style="3"/>
    <col min="11510" max="11510" width="3.7109375" style="3" customWidth="1"/>
    <col min="11511" max="11511" width="19.5703125" style="3" customWidth="1"/>
    <col min="11512" max="11512" width="10.85546875" style="3" bestFit="1" customWidth="1"/>
    <col min="11513" max="11513" width="13.42578125" style="3" bestFit="1" customWidth="1"/>
    <col min="11514" max="11514" width="10.7109375" style="3" bestFit="1" customWidth="1"/>
    <col min="11515" max="11515" width="4.5703125" style="3" customWidth="1"/>
    <col min="11516" max="11516" width="9.5703125" style="3" customWidth="1"/>
    <col min="11517" max="11517" width="12.140625" style="3" customWidth="1"/>
    <col min="11518" max="11518" width="10.7109375" style="3" customWidth="1"/>
    <col min="11519" max="11519" width="14" style="3" bestFit="1" customWidth="1"/>
    <col min="11520" max="11520" width="11.28515625" style="3" bestFit="1" customWidth="1"/>
    <col min="11521" max="11765" width="8.85546875" style="3"/>
    <col min="11766" max="11766" width="3.7109375" style="3" customWidth="1"/>
    <col min="11767" max="11767" width="19.5703125" style="3" customWidth="1"/>
    <col min="11768" max="11768" width="10.85546875" style="3" bestFit="1" customWidth="1"/>
    <col min="11769" max="11769" width="13.42578125" style="3" bestFit="1" customWidth="1"/>
    <col min="11770" max="11770" width="10.7109375" style="3" bestFit="1" customWidth="1"/>
    <col min="11771" max="11771" width="4.5703125" style="3" customWidth="1"/>
    <col min="11772" max="11772" width="9.5703125" style="3" customWidth="1"/>
    <col min="11773" max="11773" width="12.140625" style="3" customWidth="1"/>
    <col min="11774" max="11774" width="10.7109375" style="3" customWidth="1"/>
    <col min="11775" max="11775" width="14" style="3" bestFit="1" customWidth="1"/>
    <col min="11776" max="11776" width="11.28515625" style="3" bestFit="1" customWidth="1"/>
    <col min="11777" max="12021" width="8.85546875" style="3"/>
    <col min="12022" max="12022" width="3.7109375" style="3" customWidth="1"/>
    <col min="12023" max="12023" width="19.5703125" style="3" customWidth="1"/>
    <col min="12024" max="12024" width="10.85546875" style="3" bestFit="1" customWidth="1"/>
    <col min="12025" max="12025" width="13.42578125" style="3" bestFit="1" customWidth="1"/>
    <col min="12026" max="12026" width="10.7109375" style="3" bestFit="1" customWidth="1"/>
    <col min="12027" max="12027" width="4.5703125" style="3" customWidth="1"/>
    <col min="12028" max="12028" width="9.5703125" style="3" customWidth="1"/>
    <col min="12029" max="12029" width="12.140625" style="3" customWidth="1"/>
    <col min="12030" max="12030" width="10.7109375" style="3" customWidth="1"/>
    <col min="12031" max="12031" width="14" style="3" bestFit="1" customWidth="1"/>
    <col min="12032" max="12032" width="11.28515625" style="3" bestFit="1" customWidth="1"/>
    <col min="12033" max="12277" width="8.85546875" style="3"/>
    <col min="12278" max="12278" width="3.7109375" style="3" customWidth="1"/>
    <col min="12279" max="12279" width="19.5703125" style="3" customWidth="1"/>
    <col min="12280" max="12280" width="10.85546875" style="3" bestFit="1" customWidth="1"/>
    <col min="12281" max="12281" width="13.42578125" style="3" bestFit="1" customWidth="1"/>
    <col min="12282" max="12282" width="10.7109375" style="3" bestFit="1" customWidth="1"/>
    <col min="12283" max="12283" width="4.5703125" style="3" customWidth="1"/>
    <col min="12284" max="12284" width="9.5703125" style="3" customWidth="1"/>
    <col min="12285" max="12285" width="12.140625" style="3" customWidth="1"/>
    <col min="12286" max="12286" width="10.7109375" style="3" customWidth="1"/>
    <col min="12287" max="12287" width="14" style="3" bestFit="1" customWidth="1"/>
    <col min="12288" max="12288" width="11.28515625" style="3" bestFit="1" customWidth="1"/>
    <col min="12289" max="12533" width="8.85546875" style="3"/>
    <col min="12534" max="12534" width="3.7109375" style="3" customWidth="1"/>
    <col min="12535" max="12535" width="19.5703125" style="3" customWidth="1"/>
    <col min="12536" max="12536" width="10.85546875" style="3" bestFit="1" customWidth="1"/>
    <col min="12537" max="12537" width="13.42578125" style="3" bestFit="1" customWidth="1"/>
    <col min="12538" max="12538" width="10.7109375" style="3" bestFit="1" customWidth="1"/>
    <col min="12539" max="12539" width="4.5703125" style="3" customWidth="1"/>
    <col min="12540" max="12540" width="9.5703125" style="3" customWidth="1"/>
    <col min="12541" max="12541" width="12.140625" style="3" customWidth="1"/>
    <col min="12542" max="12542" width="10.7109375" style="3" customWidth="1"/>
    <col min="12543" max="12543" width="14" style="3" bestFit="1" customWidth="1"/>
    <col min="12544" max="12544" width="11.28515625" style="3" bestFit="1" customWidth="1"/>
    <col min="12545" max="12789" width="8.85546875" style="3"/>
    <col min="12790" max="12790" width="3.7109375" style="3" customWidth="1"/>
    <col min="12791" max="12791" width="19.5703125" style="3" customWidth="1"/>
    <col min="12792" max="12792" width="10.85546875" style="3" bestFit="1" customWidth="1"/>
    <col min="12793" max="12793" width="13.42578125" style="3" bestFit="1" customWidth="1"/>
    <col min="12794" max="12794" width="10.7109375" style="3" bestFit="1" customWidth="1"/>
    <col min="12795" max="12795" width="4.5703125" style="3" customWidth="1"/>
    <col min="12796" max="12796" width="9.5703125" style="3" customWidth="1"/>
    <col min="12797" max="12797" width="12.140625" style="3" customWidth="1"/>
    <col min="12798" max="12798" width="10.7109375" style="3" customWidth="1"/>
    <col min="12799" max="12799" width="14" style="3" bestFit="1" customWidth="1"/>
    <col min="12800" max="12800" width="11.28515625" style="3" bestFit="1" customWidth="1"/>
    <col min="12801" max="13045" width="8.85546875" style="3"/>
    <col min="13046" max="13046" width="3.7109375" style="3" customWidth="1"/>
    <col min="13047" max="13047" width="19.5703125" style="3" customWidth="1"/>
    <col min="13048" max="13048" width="10.85546875" style="3" bestFit="1" customWidth="1"/>
    <col min="13049" max="13049" width="13.42578125" style="3" bestFit="1" customWidth="1"/>
    <col min="13050" max="13050" width="10.7109375" style="3" bestFit="1" customWidth="1"/>
    <col min="13051" max="13051" width="4.5703125" style="3" customWidth="1"/>
    <col min="13052" max="13052" width="9.5703125" style="3" customWidth="1"/>
    <col min="13053" max="13053" width="12.140625" style="3" customWidth="1"/>
    <col min="13054" max="13054" width="10.7109375" style="3" customWidth="1"/>
    <col min="13055" max="13055" width="14" style="3" bestFit="1" customWidth="1"/>
    <col min="13056" max="13056" width="11.28515625" style="3" bestFit="1" customWidth="1"/>
    <col min="13057" max="13301" width="8.85546875" style="3"/>
    <col min="13302" max="13302" width="3.7109375" style="3" customWidth="1"/>
    <col min="13303" max="13303" width="19.5703125" style="3" customWidth="1"/>
    <col min="13304" max="13304" width="10.85546875" style="3" bestFit="1" customWidth="1"/>
    <col min="13305" max="13305" width="13.42578125" style="3" bestFit="1" customWidth="1"/>
    <col min="13306" max="13306" width="10.7109375" style="3" bestFit="1" customWidth="1"/>
    <col min="13307" max="13307" width="4.5703125" style="3" customWidth="1"/>
    <col min="13308" max="13308" width="9.5703125" style="3" customWidth="1"/>
    <col min="13309" max="13309" width="12.140625" style="3" customWidth="1"/>
    <col min="13310" max="13310" width="10.7109375" style="3" customWidth="1"/>
    <col min="13311" max="13311" width="14" style="3" bestFit="1" customWidth="1"/>
    <col min="13312" max="13312" width="11.28515625" style="3" bestFit="1" customWidth="1"/>
    <col min="13313" max="13557" width="8.85546875" style="3"/>
    <col min="13558" max="13558" width="3.7109375" style="3" customWidth="1"/>
    <col min="13559" max="13559" width="19.5703125" style="3" customWidth="1"/>
    <col min="13560" max="13560" width="10.85546875" style="3" bestFit="1" customWidth="1"/>
    <col min="13561" max="13561" width="13.42578125" style="3" bestFit="1" customWidth="1"/>
    <col min="13562" max="13562" width="10.7109375" style="3" bestFit="1" customWidth="1"/>
    <col min="13563" max="13563" width="4.5703125" style="3" customWidth="1"/>
    <col min="13564" max="13564" width="9.5703125" style="3" customWidth="1"/>
    <col min="13565" max="13565" width="12.140625" style="3" customWidth="1"/>
    <col min="13566" max="13566" width="10.7109375" style="3" customWidth="1"/>
    <col min="13567" max="13567" width="14" style="3" bestFit="1" customWidth="1"/>
    <col min="13568" max="13568" width="11.28515625" style="3" bestFit="1" customWidth="1"/>
    <col min="13569" max="13813" width="8.85546875" style="3"/>
    <col min="13814" max="13814" width="3.7109375" style="3" customWidth="1"/>
    <col min="13815" max="13815" width="19.5703125" style="3" customWidth="1"/>
    <col min="13816" max="13816" width="10.85546875" style="3" bestFit="1" customWidth="1"/>
    <col min="13817" max="13817" width="13.42578125" style="3" bestFit="1" customWidth="1"/>
    <col min="13818" max="13818" width="10.7109375" style="3" bestFit="1" customWidth="1"/>
    <col min="13819" max="13819" width="4.5703125" style="3" customWidth="1"/>
    <col min="13820" max="13820" width="9.5703125" style="3" customWidth="1"/>
    <col min="13821" max="13821" width="12.140625" style="3" customWidth="1"/>
    <col min="13822" max="13822" width="10.7109375" style="3" customWidth="1"/>
    <col min="13823" max="13823" width="14" style="3" bestFit="1" customWidth="1"/>
    <col min="13824" max="13824" width="11.28515625" style="3" bestFit="1" customWidth="1"/>
    <col min="13825" max="14069" width="8.85546875" style="3"/>
    <col min="14070" max="14070" width="3.7109375" style="3" customWidth="1"/>
    <col min="14071" max="14071" width="19.5703125" style="3" customWidth="1"/>
    <col min="14072" max="14072" width="10.85546875" style="3" bestFit="1" customWidth="1"/>
    <col min="14073" max="14073" width="13.42578125" style="3" bestFit="1" customWidth="1"/>
    <col min="14074" max="14074" width="10.7109375" style="3" bestFit="1" customWidth="1"/>
    <col min="14075" max="14075" width="4.5703125" style="3" customWidth="1"/>
    <col min="14076" max="14076" width="9.5703125" style="3" customWidth="1"/>
    <col min="14077" max="14077" width="12.140625" style="3" customWidth="1"/>
    <col min="14078" max="14078" width="10.7109375" style="3" customWidth="1"/>
    <col min="14079" max="14079" width="14" style="3" bestFit="1" customWidth="1"/>
    <col min="14080" max="14080" width="11.28515625" style="3" bestFit="1" customWidth="1"/>
    <col min="14081" max="14325" width="8.85546875" style="3"/>
    <col min="14326" max="14326" width="3.7109375" style="3" customWidth="1"/>
    <col min="14327" max="14327" width="19.5703125" style="3" customWidth="1"/>
    <col min="14328" max="14328" width="10.85546875" style="3" bestFit="1" customWidth="1"/>
    <col min="14329" max="14329" width="13.42578125" style="3" bestFit="1" customWidth="1"/>
    <col min="14330" max="14330" width="10.7109375" style="3" bestFit="1" customWidth="1"/>
    <col min="14331" max="14331" width="4.5703125" style="3" customWidth="1"/>
    <col min="14332" max="14332" width="9.5703125" style="3" customWidth="1"/>
    <col min="14333" max="14333" width="12.140625" style="3" customWidth="1"/>
    <col min="14334" max="14334" width="10.7109375" style="3" customWidth="1"/>
    <col min="14335" max="14335" width="14" style="3" bestFit="1" customWidth="1"/>
    <col min="14336" max="14336" width="11.28515625" style="3" bestFit="1" customWidth="1"/>
    <col min="14337" max="14581" width="8.85546875" style="3"/>
    <col min="14582" max="14582" width="3.7109375" style="3" customWidth="1"/>
    <col min="14583" max="14583" width="19.5703125" style="3" customWidth="1"/>
    <col min="14584" max="14584" width="10.85546875" style="3" bestFit="1" customWidth="1"/>
    <col min="14585" max="14585" width="13.42578125" style="3" bestFit="1" customWidth="1"/>
    <col min="14586" max="14586" width="10.7109375" style="3" bestFit="1" customWidth="1"/>
    <col min="14587" max="14587" width="4.5703125" style="3" customWidth="1"/>
    <col min="14588" max="14588" width="9.5703125" style="3" customWidth="1"/>
    <col min="14589" max="14589" width="12.140625" style="3" customWidth="1"/>
    <col min="14590" max="14590" width="10.7109375" style="3" customWidth="1"/>
    <col min="14591" max="14591" width="14" style="3" bestFit="1" customWidth="1"/>
    <col min="14592" max="14592" width="11.28515625" style="3" bestFit="1" customWidth="1"/>
    <col min="14593" max="14837" width="8.85546875" style="3"/>
    <col min="14838" max="14838" width="3.7109375" style="3" customWidth="1"/>
    <col min="14839" max="14839" width="19.5703125" style="3" customWidth="1"/>
    <col min="14840" max="14840" width="10.85546875" style="3" bestFit="1" customWidth="1"/>
    <col min="14841" max="14841" width="13.42578125" style="3" bestFit="1" customWidth="1"/>
    <col min="14842" max="14842" width="10.7109375" style="3" bestFit="1" customWidth="1"/>
    <col min="14843" max="14843" width="4.5703125" style="3" customWidth="1"/>
    <col min="14844" max="14844" width="9.5703125" style="3" customWidth="1"/>
    <col min="14845" max="14845" width="12.140625" style="3" customWidth="1"/>
    <col min="14846" max="14846" width="10.7109375" style="3" customWidth="1"/>
    <col min="14847" max="14847" width="14" style="3" bestFit="1" customWidth="1"/>
    <col min="14848" max="14848" width="11.28515625" style="3" bestFit="1" customWidth="1"/>
    <col min="14849" max="15093" width="8.85546875" style="3"/>
    <col min="15094" max="15094" width="3.7109375" style="3" customWidth="1"/>
    <col min="15095" max="15095" width="19.5703125" style="3" customWidth="1"/>
    <col min="15096" max="15096" width="10.85546875" style="3" bestFit="1" customWidth="1"/>
    <col min="15097" max="15097" width="13.42578125" style="3" bestFit="1" customWidth="1"/>
    <col min="15098" max="15098" width="10.7109375" style="3" bestFit="1" customWidth="1"/>
    <col min="15099" max="15099" width="4.5703125" style="3" customWidth="1"/>
    <col min="15100" max="15100" width="9.5703125" style="3" customWidth="1"/>
    <col min="15101" max="15101" width="12.140625" style="3" customWidth="1"/>
    <col min="15102" max="15102" width="10.7109375" style="3" customWidth="1"/>
    <col min="15103" max="15103" width="14" style="3" bestFit="1" customWidth="1"/>
    <col min="15104" max="15104" width="11.28515625" style="3" bestFit="1" customWidth="1"/>
    <col min="15105" max="15349" width="8.85546875" style="3"/>
    <col min="15350" max="15350" width="3.7109375" style="3" customWidth="1"/>
    <col min="15351" max="15351" width="19.5703125" style="3" customWidth="1"/>
    <col min="15352" max="15352" width="10.85546875" style="3" bestFit="1" customWidth="1"/>
    <col min="15353" max="15353" width="13.42578125" style="3" bestFit="1" customWidth="1"/>
    <col min="15354" max="15354" width="10.7109375" style="3" bestFit="1" customWidth="1"/>
    <col min="15355" max="15355" width="4.5703125" style="3" customWidth="1"/>
    <col min="15356" max="15356" width="9.5703125" style="3" customWidth="1"/>
    <col min="15357" max="15357" width="12.140625" style="3" customWidth="1"/>
    <col min="15358" max="15358" width="10.7109375" style="3" customWidth="1"/>
    <col min="15359" max="15359" width="14" style="3" bestFit="1" customWidth="1"/>
    <col min="15360" max="15360" width="11.28515625" style="3" bestFit="1" customWidth="1"/>
    <col min="15361" max="15605" width="8.85546875" style="3"/>
    <col min="15606" max="15606" width="3.7109375" style="3" customWidth="1"/>
    <col min="15607" max="15607" width="19.5703125" style="3" customWidth="1"/>
    <col min="15608" max="15608" width="10.85546875" style="3" bestFit="1" customWidth="1"/>
    <col min="15609" max="15609" width="13.42578125" style="3" bestFit="1" customWidth="1"/>
    <col min="15610" max="15610" width="10.7109375" style="3" bestFit="1" customWidth="1"/>
    <col min="15611" max="15611" width="4.5703125" style="3" customWidth="1"/>
    <col min="15612" max="15612" width="9.5703125" style="3" customWidth="1"/>
    <col min="15613" max="15613" width="12.140625" style="3" customWidth="1"/>
    <col min="15614" max="15614" width="10.7109375" style="3" customWidth="1"/>
    <col min="15615" max="15615" width="14" style="3" bestFit="1" customWidth="1"/>
    <col min="15616" max="15616" width="11.28515625" style="3" bestFit="1" customWidth="1"/>
    <col min="15617" max="15861" width="8.85546875" style="3"/>
    <col min="15862" max="15862" width="3.7109375" style="3" customWidth="1"/>
    <col min="15863" max="15863" width="19.5703125" style="3" customWidth="1"/>
    <col min="15864" max="15864" width="10.85546875" style="3" bestFit="1" customWidth="1"/>
    <col min="15865" max="15865" width="13.42578125" style="3" bestFit="1" customWidth="1"/>
    <col min="15866" max="15866" width="10.7109375" style="3" bestFit="1" customWidth="1"/>
    <col min="15867" max="15867" width="4.5703125" style="3" customWidth="1"/>
    <col min="15868" max="15868" width="9.5703125" style="3" customWidth="1"/>
    <col min="15869" max="15869" width="12.140625" style="3" customWidth="1"/>
    <col min="15870" max="15870" width="10.7109375" style="3" customWidth="1"/>
    <col min="15871" max="15871" width="14" style="3" bestFit="1" customWidth="1"/>
    <col min="15872" max="15872" width="11.28515625" style="3" bestFit="1" customWidth="1"/>
    <col min="15873" max="16117" width="8.85546875" style="3"/>
    <col min="16118" max="16118" width="3.7109375" style="3" customWidth="1"/>
    <col min="16119" max="16119" width="19.5703125" style="3" customWidth="1"/>
    <col min="16120" max="16120" width="10.85546875" style="3" bestFit="1" customWidth="1"/>
    <col min="16121" max="16121" width="13.42578125" style="3" bestFit="1" customWidth="1"/>
    <col min="16122" max="16122" width="10.7109375" style="3" bestFit="1" customWidth="1"/>
    <col min="16123" max="16123" width="4.5703125" style="3" customWidth="1"/>
    <col min="16124" max="16124" width="9.5703125" style="3" customWidth="1"/>
    <col min="16125" max="16125" width="12.140625" style="3" customWidth="1"/>
    <col min="16126" max="16126" width="10.7109375" style="3" customWidth="1"/>
    <col min="16127" max="16127" width="14" style="3" bestFit="1" customWidth="1"/>
    <col min="16128" max="16128" width="11.28515625" style="3" bestFit="1" customWidth="1"/>
    <col min="16129" max="16384" width="8.85546875" style="3"/>
  </cols>
  <sheetData>
    <row r="1" spans="1:21" x14ac:dyDescent="0.2">
      <c r="H1" s="87"/>
      <c r="I1" s="88" t="s">
        <v>546</v>
      </c>
      <c r="J1" s="89"/>
    </row>
    <row r="2" spans="1:21" x14ac:dyDescent="0.2">
      <c r="H2" s="87"/>
      <c r="I2" s="88" t="s">
        <v>547</v>
      </c>
      <c r="J2" s="89"/>
    </row>
    <row r="4" spans="1:21" ht="15.75" x14ac:dyDescent="0.2">
      <c r="E4" s="90"/>
    </row>
    <row r="5" spans="1:21" ht="63" x14ac:dyDescent="0.2">
      <c r="A5" s="113" t="s">
        <v>0</v>
      </c>
      <c r="B5" s="114" t="s">
        <v>1</v>
      </c>
      <c r="C5" s="115" t="s">
        <v>2</v>
      </c>
      <c r="D5" s="115" t="s">
        <v>3</v>
      </c>
      <c r="E5" s="116" t="s">
        <v>4</v>
      </c>
      <c r="F5" s="115" t="s">
        <v>5</v>
      </c>
      <c r="G5" s="115" t="s">
        <v>374</v>
      </c>
      <c r="H5" s="115" t="s">
        <v>377</v>
      </c>
      <c r="I5" s="140" t="s">
        <v>375</v>
      </c>
      <c r="J5" s="113" t="s">
        <v>376</v>
      </c>
    </row>
    <row r="6" spans="1:21" ht="15.75" x14ac:dyDescent="0.2">
      <c r="A6" s="81">
        <v>1</v>
      </c>
      <c r="B6" s="84">
        <v>2</v>
      </c>
      <c r="C6" s="81">
        <v>3</v>
      </c>
      <c r="D6" s="81">
        <v>4</v>
      </c>
      <c r="E6" s="84">
        <v>5</v>
      </c>
      <c r="F6" s="81">
        <v>6</v>
      </c>
      <c r="G6" s="81">
        <v>7</v>
      </c>
      <c r="H6" s="84">
        <v>8</v>
      </c>
      <c r="I6" s="81">
        <v>9</v>
      </c>
      <c r="J6" s="81">
        <v>10</v>
      </c>
    </row>
    <row r="7" spans="1:21" s="94" customFormat="1" ht="19.5" customHeight="1" x14ac:dyDescent="0.25">
      <c r="A7" s="121">
        <v>1</v>
      </c>
      <c r="B7" s="122" t="s">
        <v>380</v>
      </c>
      <c r="C7" s="125" t="s">
        <v>378</v>
      </c>
      <c r="D7" s="121" t="s">
        <v>379</v>
      </c>
      <c r="E7" s="128">
        <v>8</v>
      </c>
      <c r="F7" s="80" t="s">
        <v>36</v>
      </c>
      <c r="G7" s="134">
        <v>510</v>
      </c>
      <c r="H7" s="138">
        <v>80.989999999999995</v>
      </c>
      <c r="I7" s="91">
        <f t="shared" ref="I7:I38" si="0">G7*H7</f>
        <v>41304.899999999994</v>
      </c>
      <c r="J7" s="92">
        <f>I7*1.2</f>
        <v>49565.87999999999</v>
      </c>
      <c r="K7" s="3"/>
      <c r="L7" s="3"/>
      <c r="M7" s="3"/>
      <c r="N7" s="3"/>
      <c r="O7" s="3"/>
      <c r="P7" s="3"/>
      <c r="Q7" s="3"/>
      <c r="R7" s="3"/>
      <c r="S7" s="3"/>
      <c r="T7" s="3"/>
      <c r="U7" s="3"/>
    </row>
    <row r="8" spans="1:21" s="94" customFormat="1" ht="19.5" customHeight="1" x14ac:dyDescent="0.25">
      <c r="A8" s="121">
        <v>2</v>
      </c>
      <c r="B8" s="122" t="s">
        <v>381</v>
      </c>
      <c r="C8" s="126" t="s">
        <v>378</v>
      </c>
      <c r="D8" s="127" t="s">
        <v>379</v>
      </c>
      <c r="E8" s="128">
        <v>10</v>
      </c>
      <c r="F8" s="80" t="s">
        <v>36</v>
      </c>
      <c r="G8" s="135">
        <v>1500</v>
      </c>
      <c r="H8" s="138">
        <v>79.37</v>
      </c>
      <c r="I8" s="91">
        <f t="shared" si="0"/>
        <v>119055</v>
      </c>
      <c r="J8" s="92">
        <f t="shared" ref="J8:J71" si="1">I8*1.2</f>
        <v>142866</v>
      </c>
      <c r="K8" s="3"/>
      <c r="L8" s="3"/>
      <c r="M8" s="3"/>
      <c r="N8" s="3"/>
      <c r="O8" s="3"/>
      <c r="P8" s="3"/>
      <c r="Q8" s="3"/>
      <c r="R8" s="3"/>
      <c r="S8" s="3"/>
      <c r="T8" s="3"/>
      <c r="U8" s="3"/>
    </row>
    <row r="9" spans="1:21" s="94" customFormat="1" ht="19.5" customHeight="1" x14ac:dyDescent="0.25">
      <c r="A9" s="121">
        <v>3</v>
      </c>
      <c r="B9" s="122" t="s">
        <v>381</v>
      </c>
      <c r="C9" s="126" t="s">
        <v>378</v>
      </c>
      <c r="D9" s="124" t="s">
        <v>507</v>
      </c>
      <c r="E9" s="128">
        <v>14</v>
      </c>
      <c r="F9" s="80" t="s">
        <v>36</v>
      </c>
      <c r="G9" s="135">
        <v>450</v>
      </c>
      <c r="H9" s="138">
        <v>86.39</v>
      </c>
      <c r="I9" s="91">
        <f t="shared" si="0"/>
        <v>38875.5</v>
      </c>
      <c r="J9" s="92">
        <f t="shared" si="1"/>
        <v>46650.6</v>
      </c>
      <c r="K9" s="3"/>
      <c r="L9" s="3"/>
      <c r="M9" s="3"/>
      <c r="N9" s="3"/>
      <c r="O9" s="3"/>
      <c r="P9" s="3"/>
      <c r="Q9" s="3"/>
      <c r="R9" s="3"/>
      <c r="S9" s="3"/>
      <c r="T9" s="3"/>
      <c r="U9" s="3"/>
    </row>
    <row r="10" spans="1:21" s="79" customFormat="1" ht="15.75" x14ac:dyDescent="0.25">
      <c r="A10" s="121">
        <v>4</v>
      </c>
      <c r="B10" s="122" t="s">
        <v>500</v>
      </c>
      <c r="C10" s="126" t="s">
        <v>383</v>
      </c>
      <c r="D10" s="121" t="s">
        <v>384</v>
      </c>
      <c r="E10" s="128" t="s">
        <v>382</v>
      </c>
      <c r="F10" s="80" t="s">
        <v>36</v>
      </c>
      <c r="G10" s="134">
        <v>400</v>
      </c>
      <c r="H10" s="138">
        <v>159.85</v>
      </c>
      <c r="I10" s="91">
        <f t="shared" si="0"/>
        <v>63940</v>
      </c>
      <c r="J10" s="92">
        <f t="shared" si="1"/>
        <v>76728</v>
      </c>
    </row>
    <row r="11" spans="1:21" s="79" customFormat="1" ht="15.75" x14ac:dyDescent="0.25">
      <c r="A11" s="121">
        <v>5</v>
      </c>
      <c r="B11" s="122" t="s">
        <v>501</v>
      </c>
      <c r="C11" s="123" t="s">
        <v>383</v>
      </c>
      <c r="D11" s="121" t="s">
        <v>384</v>
      </c>
      <c r="E11" s="128" t="s">
        <v>396</v>
      </c>
      <c r="F11" s="80" t="s">
        <v>36</v>
      </c>
      <c r="G11" s="134">
        <v>400</v>
      </c>
      <c r="H11" s="138">
        <v>150.13</v>
      </c>
      <c r="I11" s="91">
        <f t="shared" si="0"/>
        <v>60052</v>
      </c>
      <c r="J11" s="92">
        <f t="shared" si="1"/>
        <v>72062.399999999994</v>
      </c>
    </row>
    <row r="12" spans="1:21" s="79" customFormat="1" ht="19.5" customHeight="1" x14ac:dyDescent="0.25">
      <c r="A12" s="121">
        <v>6</v>
      </c>
      <c r="B12" s="122" t="s">
        <v>500</v>
      </c>
      <c r="C12" s="123" t="s">
        <v>383</v>
      </c>
      <c r="D12" s="121" t="s">
        <v>384</v>
      </c>
      <c r="E12" s="128" t="s">
        <v>385</v>
      </c>
      <c r="F12" s="80" t="s">
        <v>36</v>
      </c>
      <c r="G12" s="134">
        <v>400</v>
      </c>
      <c r="H12" s="138">
        <v>145.80000000000001</v>
      </c>
      <c r="I12" s="91">
        <f t="shared" si="0"/>
        <v>58320.000000000007</v>
      </c>
      <c r="J12" s="92">
        <f t="shared" si="1"/>
        <v>69984</v>
      </c>
    </row>
    <row r="13" spans="1:21" s="79" customFormat="1" ht="15.75" x14ac:dyDescent="0.25">
      <c r="A13" s="121">
        <v>7</v>
      </c>
      <c r="B13" s="122" t="s">
        <v>500</v>
      </c>
      <c r="C13" s="123" t="s">
        <v>383</v>
      </c>
      <c r="D13" s="124" t="s">
        <v>384</v>
      </c>
      <c r="E13" s="128" t="s">
        <v>386</v>
      </c>
      <c r="F13" s="80" t="s">
        <v>36</v>
      </c>
      <c r="G13" s="134">
        <v>400</v>
      </c>
      <c r="H13" s="138">
        <v>138.24</v>
      </c>
      <c r="I13" s="91">
        <f t="shared" si="0"/>
        <v>55296</v>
      </c>
      <c r="J13" s="92">
        <f t="shared" si="1"/>
        <v>66355.199999999997</v>
      </c>
    </row>
    <row r="14" spans="1:21" s="94" customFormat="1" ht="15.75" x14ac:dyDescent="0.25">
      <c r="A14" s="121">
        <v>8</v>
      </c>
      <c r="B14" s="122" t="s">
        <v>500</v>
      </c>
      <c r="C14" s="125" t="s">
        <v>383</v>
      </c>
      <c r="D14" s="121" t="s">
        <v>384</v>
      </c>
      <c r="E14" s="128" t="s">
        <v>397</v>
      </c>
      <c r="F14" s="82" t="s">
        <v>36</v>
      </c>
      <c r="G14" s="136">
        <v>700</v>
      </c>
      <c r="H14" s="138">
        <v>136.08000000000001</v>
      </c>
      <c r="I14" s="91">
        <f t="shared" si="0"/>
        <v>95256.000000000015</v>
      </c>
      <c r="J14" s="92">
        <f t="shared" si="1"/>
        <v>114307.20000000001</v>
      </c>
      <c r="K14" s="3"/>
      <c r="L14" s="3"/>
      <c r="M14" s="3"/>
      <c r="N14" s="3"/>
      <c r="O14" s="3"/>
      <c r="P14" s="3"/>
      <c r="Q14" s="3"/>
      <c r="R14" s="3"/>
      <c r="S14" s="3"/>
      <c r="T14" s="3"/>
      <c r="U14" s="3"/>
    </row>
    <row r="15" spans="1:21" s="94" customFormat="1" ht="15.75" x14ac:dyDescent="0.25">
      <c r="A15" s="121">
        <v>9</v>
      </c>
      <c r="B15" s="122" t="s">
        <v>500</v>
      </c>
      <c r="C15" s="125" t="s">
        <v>383</v>
      </c>
      <c r="D15" s="121" t="s">
        <v>384</v>
      </c>
      <c r="E15" s="128" t="s">
        <v>398</v>
      </c>
      <c r="F15" s="82" t="s">
        <v>36</v>
      </c>
      <c r="G15" s="136">
        <v>500</v>
      </c>
      <c r="H15" s="138">
        <v>132.41999999999999</v>
      </c>
      <c r="I15" s="91">
        <f t="shared" si="0"/>
        <v>66210</v>
      </c>
      <c r="J15" s="92">
        <f t="shared" si="1"/>
        <v>79452</v>
      </c>
      <c r="K15" s="3"/>
      <c r="L15" s="3"/>
      <c r="M15" s="3"/>
      <c r="N15" s="3"/>
      <c r="O15" s="3"/>
      <c r="P15" s="3"/>
      <c r="Q15" s="3"/>
      <c r="R15" s="3"/>
      <c r="S15" s="3"/>
      <c r="T15" s="3"/>
      <c r="U15" s="3"/>
    </row>
    <row r="16" spans="1:21" s="94" customFormat="1" ht="15.75" x14ac:dyDescent="0.25">
      <c r="A16" s="121">
        <v>10</v>
      </c>
      <c r="B16" s="122" t="s">
        <v>500</v>
      </c>
      <c r="C16" s="125" t="s">
        <v>383</v>
      </c>
      <c r="D16" s="121" t="s">
        <v>384</v>
      </c>
      <c r="E16" s="128" t="s">
        <v>401</v>
      </c>
      <c r="F16" s="82" t="s">
        <v>36</v>
      </c>
      <c r="G16" s="136">
        <v>300</v>
      </c>
      <c r="H16" s="138">
        <v>116.55</v>
      </c>
      <c r="I16" s="91">
        <f t="shared" si="0"/>
        <v>34965</v>
      </c>
      <c r="J16" s="92">
        <f t="shared" si="1"/>
        <v>41958</v>
      </c>
      <c r="K16" s="3"/>
      <c r="L16" s="3"/>
      <c r="M16" s="3"/>
      <c r="N16" s="3"/>
      <c r="O16" s="3"/>
      <c r="P16" s="3"/>
      <c r="Q16" s="3"/>
      <c r="R16" s="3"/>
      <c r="S16" s="3"/>
      <c r="T16" s="3"/>
      <c r="U16" s="3"/>
    </row>
    <row r="17" spans="1:21" s="94" customFormat="1" ht="15.75" x14ac:dyDescent="0.25">
      <c r="A17" s="80">
        <v>11</v>
      </c>
      <c r="B17" s="95" t="s">
        <v>389</v>
      </c>
      <c r="C17" s="97" t="s">
        <v>387</v>
      </c>
      <c r="D17" s="80" t="s">
        <v>388</v>
      </c>
      <c r="E17" s="128" t="s">
        <v>385</v>
      </c>
      <c r="F17" s="80" t="s">
        <v>36</v>
      </c>
      <c r="G17" s="134">
        <v>600</v>
      </c>
      <c r="H17" s="138">
        <v>64.05</v>
      </c>
      <c r="I17" s="91">
        <f t="shared" si="0"/>
        <v>38430</v>
      </c>
      <c r="J17" s="92">
        <f t="shared" si="1"/>
        <v>46116</v>
      </c>
      <c r="K17" s="3"/>
      <c r="L17" s="3"/>
      <c r="M17" s="3"/>
      <c r="N17" s="3"/>
      <c r="O17" s="3"/>
      <c r="P17" s="3"/>
      <c r="Q17" s="3"/>
      <c r="R17" s="3"/>
      <c r="S17" s="3"/>
      <c r="T17" s="3"/>
      <c r="U17" s="3"/>
    </row>
    <row r="18" spans="1:21" s="94" customFormat="1" ht="15.75" x14ac:dyDescent="0.25">
      <c r="A18" s="80">
        <v>12</v>
      </c>
      <c r="B18" s="95" t="s">
        <v>389</v>
      </c>
      <c r="C18" s="97" t="s">
        <v>387</v>
      </c>
      <c r="D18" s="80" t="s">
        <v>390</v>
      </c>
      <c r="E18" s="128" t="s">
        <v>386</v>
      </c>
      <c r="F18" s="80" t="s">
        <v>36</v>
      </c>
      <c r="G18" s="134">
        <v>1200</v>
      </c>
      <c r="H18" s="138">
        <v>77.75</v>
      </c>
      <c r="I18" s="91">
        <f t="shared" si="0"/>
        <v>93300</v>
      </c>
      <c r="J18" s="92">
        <f t="shared" si="1"/>
        <v>111960</v>
      </c>
      <c r="K18" s="3"/>
      <c r="L18" s="3"/>
      <c r="M18" s="3"/>
      <c r="N18" s="3"/>
      <c r="O18" s="3"/>
      <c r="P18" s="3"/>
      <c r="Q18" s="3"/>
      <c r="R18" s="3"/>
      <c r="S18" s="3"/>
      <c r="T18" s="3"/>
      <c r="U18" s="3"/>
    </row>
    <row r="19" spans="1:21" s="94" customFormat="1" ht="15.75" x14ac:dyDescent="0.25">
      <c r="A19" s="80">
        <v>13</v>
      </c>
      <c r="B19" s="95" t="s">
        <v>389</v>
      </c>
      <c r="C19" s="97" t="s">
        <v>519</v>
      </c>
      <c r="D19" s="120" t="s">
        <v>520</v>
      </c>
      <c r="E19" s="128" t="s">
        <v>386</v>
      </c>
      <c r="F19" s="80" t="s">
        <v>36</v>
      </c>
      <c r="G19" s="134">
        <v>20</v>
      </c>
      <c r="H19" s="138">
        <v>85.31</v>
      </c>
      <c r="I19" s="91">
        <f t="shared" si="0"/>
        <v>1706.2</v>
      </c>
      <c r="J19" s="92">
        <f t="shared" si="1"/>
        <v>2047.44</v>
      </c>
      <c r="K19" s="3"/>
      <c r="L19" s="3"/>
      <c r="M19" s="3"/>
      <c r="N19" s="3"/>
      <c r="O19" s="3"/>
      <c r="P19" s="3"/>
      <c r="Q19" s="3"/>
      <c r="R19" s="3"/>
      <c r="S19" s="3"/>
      <c r="T19" s="3"/>
      <c r="U19" s="3"/>
    </row>
    <row r="20" spans="1:21" ht="15.75" x14ac:dyDescent="0.25">
      <c r="A20" s="80">
        <v>14</v>
      </c>
      <c r="B20" s="95" t="s">
        <v>502</v>
      </c>
      <c r="C20" s="98" t="s">
        <v>387</v>
      </c>
      <c r="D20" s="117" t="s">
        <v>390</v>
      </c>
      <c r="E20" s="128" t="s">
        <v>397</v>
      </c>
      <c r="F20" s="80" t="s">
        <v>36</v>
      </c>
      <c r="G20" s="135">
        <v>2000</v>
      </c>
      <c r="H20" s="138">
        <v>77.75</v>
      </c>
      <c r="I20" s="91">
        <f t="shared" si="0"/>
        <v>155500</v>
      </c>
      <c r="J20" s="92">
        <f t="shared" si="1"/>
        <v>186600</v>
      </c>
    </row>
    <row r="21" spans="1:21" ht="15.75" x14ac:dyDescent="0.25">
      <c r="A21" s="80">
        <v>15</v>
      </c>
      <c r="B21" s="95" t="s">
        <v>502</v>
      </c>
      <c r="C21" s="98" t="s">
        <v>387</v>
      </c>
      <c r="D21" s="80" t="s">
        <v>390</v>
      </c>
      <c r="E21" s="128" t="s">
        <v>399</v>
      </c>
      <c r="F21" s="80" t="s">
        <v>36</v>
      </c>
      <c r="G21" s="134">
        <v>1400</v>
      </c>
      <c r="H21" s="138">
        <v>69.11</v>
      </c>
      <c r="I21" s="91">
        <f t="shared" si="0"/>
        <v>96754</v>
      </c>
      <c r="J21" s="92">
        <f t="shared" si="1"/>
        <v>116104.8</v>
      </c>
    </row>
    <row r="22" spans="1:21" ht="15.75" x14ac:dyDescent="0.25">
      <c r="A22" s="80">
        <v>16</v>
      </c>
      <c r="B22" s="95" t="s">
        <v>389</v>
      </c>
      <c r="C22" s="99" t="s">
        <v>392</v>
      </c>
      <c r="D22" s="80" t="s">
        <v>391</v>
      </c>
      <c r="E22" s="128" t="s">
        <v>398</v>
      </c>
      <c r="F22" s="80" t="s">
        <v>36</v>
      </c>
      <c r="G22" s="134">
        <v>1200</v>
      </c>
      <c r="H22" s="138">
        <v>64.05</v>
      </c>
      <c r="I22" s="91">
        <f t="shared" si="0"/>
        <v>76860</v>
      </c>
      <c r="J22" s="92">
        <f t="shared" si="1"/>
        <v>92232</v>
      </c>
    </row>
    <row r="23" spans="1:21" ht="15.75" x14ac:dyDescent="0.25">
      <c r="A23" s="80">
        <v>17</v>
      </c>
      <c r="B23" s="95" t="s">
        <v>389</v>
      </c>
      <c r="C23" s="99" t="s">
        <v>387</v>
      </c>
      <c r="D23" s="80" t="s">
        <v>390</v>
      </c>
      <c r="E23" s="128" t="s">
        <v>395</v>
      </c>
      <c r="F23" s="80" t="s">
        <v>36</v>
      </c>
      <c r="G23" s="134">
        <v>1000</v>
      </c>
      <c r="H23" s="138">
        <v>69.11</v>
      </c>
      <c r="I23" s="91">
        <f t="shared" si="0"/>
        <v>69110</v>
      </c>
      <c r="J23" s="92">
        <f t="shared" si="1"/>
        <v>82932</v>
      </c>
    </row>
    <row r="24" spans="1:21" ht="15.75" x14ac:dyDescent="0.25">
      <c r="A24" s="80">
        <v>18</v>
      </c>
      <c r="B24" s="95" t="s">
        <v>389</v>
      </c>
      <c r="C24" s="100" t="s">
        <v>392</v>
      </c>
      <c r="D24" s="93" t="s">
        <v>391</v>
      </c>
      <c r="E24" s="128" t="s">
        <v>395</v>
      </c>
      <c r="F24" s="80" t="s">
        <v>36</v>
      </c>
      <c r="G24" s="134">
        <v>200</v>
      </c>
      <c r="H24" s="138">
        <v>64.05</v>
      </c>
      <c r="I24" s="91">
        <f t="shared" si="0"/>
        <v>12810</v>
      </c>
      <c r="J24" s="92">
        <f t="shared" si="1"/>
        <v>15372</v>
      </c>
    </row>
    <row r="25" spans="1:21" ht="15.75" x14ac:dyDescent="0.25">
      <c r="A25" s="80">
        <v>19</v>
      </c>
      <c r="B25" s="95" t="s">
        <v>389</v>
      </c>
      <c r="C25" s="97" t="s">
        <v>393</v>
      </c>
      <c r="D25" s="80" t="s">
        <v>388</v>
      </c>
      <c r="E25" s="128" t="s">
        <v>400</v>
      </c>
      <c r="F25" s="82" t="s">
        <v>36</v>
      </c>
      <c r="G25" s="136">
        <v>800</v>
      </c>
      <c r="H25" s="138">
        <v>69.11</v>
      </c>
      <c r="I25" s="91">
        <f t="shared" si="0"/>
        <v>55288</v>
      </c>
      <c r="J25" s="92">
        <f t="shared" si="1"/>
        <v>66345.599999999991</v>
      </c>
    </row>
    <row r="26" spans="1:21" ht="15.75" x14ac:dyDescent="0.25">
      <c r="A26" s="80">
        <v>20</v>
      </c>
      <c r="B26" s="95" t="s">
        <v>389</v>
      </c>
      <c r="C26" s="97" t="s">
        <v>393</v>
      </c>
      <c r="D26" s="80" t="s">
        <v>388</v>
      </c>
      <c r="E26" s="128" t="s">
        <v>401</v>
      </c>
      <c r="F26" s="82" t="s">
        <v>36</v>
      </c>
      <c r="G26" s="136">
        <v>2500</v>
      </c>
      <c r="H26" s="138">
        <v>69.11</v>
      </c>
      <c r="I26" s="91">
        <f t="shared" si="0"/>
        <v>172775</v>
      </c>
      <c r="J26" s="92">
        <f t="shared" si="1"/>
        <v>207330</v>
      </c>
    </row>
    <row r="27" spans="1:21" ht="15.75" x14ac:dyDescent="0.25">
      <c r="A27" s="80">
        <v>21</v>
      </c>
      <c r="B27" s="95" t="s">
        <v>389</v>
      </c>
      <c r="C27" s="97" t="s">
        <v>394</v>
      </c>
      <c r="D27" s="80" t="s">
        <v>391</v>
      </c>
      <c r="E27" s="128" t="s">
        <v>401</v>
      </c>
      <c r="F27" s="80" t="s">
        <v>36</v>
      </c>
      <c r="G27" s="134">
        <v>6000</v>
      </c>
      <c r="H27" s="138">
        <v>69.11</v>
      </c>
      <c r="I27" s="91">
        <f t="shared" si="0"/>
        <v>414660</v>
      </c>
      <c r="J27" s="92">
        <f t="shared" si="1"/>
        <v>497592</v>
      </c>
    </row>
    <row r="28" spans="1:21" ht="15.75" x14ac:dyDescent="0.25">
      <c r="A28" s="80">
        <v>22</v>
      </c>
      <c r="B28" s="95" t="s">
        <v>389</v>
      </c>
      <c r="C28" s="97" t="s">
        <v>394</v>
      </c>
      <c r="D28" s="80" t="s">
        <v>390</v>
      </c>
      <c r="E28" s="128" t="s">
        <v>402</v>
      </c>
      <c r="F28" s="80" t="s">
        <v>36</v>
      </c>
      <c r="G28" s="134">
        <v>600</v>
      </c>
      <c r="H28" s="138">
        <v>69.11</v>
      </c>
      <c r="I28" s="91">
        <f t="shared" si="0"/>
        <v>41466</v>
      </c>
      <c r="J28" s="92">
        <f t="shared" si="1"/>
        <v>49759.199999999997</v>
      </c>
    </row>
    <row r="29" spans="1:21" ht="15.75" x14ac:dyDescent="0.25">
      <c r="A29" s="80">
        <v>23</v>
      </c>
      <c r="B29" s="95" t="s">
        <v>502</v>
      </c>
      <c r="C29" s="98" t="s">
        <v>387</v>
      </c>
      <c r="D29" s="117" t="s">
        <v>388</v>
      </c>
      <c r="E29" s="128" t="s">
        <v>403</v>
      </c>
      <c r="F29" s="80" t="s">
        <v>36</v>
      </c>
      <c r="G29" s="135">
        <v>1500</v>
      </c>
      <c r="H29" s="138">
        <v>69.11</v>
      </c>
      <c r="I29" s="91">
        <f t="shared" si="0"/>
        <v>103665</v>
      </c>
      <c r="J29" s="92">
        <f t="shared" si="1"/>
        <v>124398</v>
      </c>
    </row>
    <row r="30" spans="1:21" ht="15.75" x14ac:dyDescent="0.25">
      <c r="A30" s="80">
        <v>24</v>
      </c>
      <c r="B30" s="95" t="s">
        <v>502</v>
      </c>
      <c r="C30" s="98" t="s">
        <v>394</v>
      </c>
      <c r="D30" s="80" t="s">
        <v>388</v>
      </c>
      <c r="E30" s="128" t="s">
        <v>404</v>
      </c>
      <c r="F30" s="80" t="s">
        <v>36</v>
      </c>
      <c r="G30" s="134">
        <v>6000</v>
      </c>
      <c r="H30" s="138">
        <v>64.05</v>
      </c>
      <c r="I30" s="91">
        <f t="shared" si="0"/>
        <v>384300</v>
      </c>
      <c r="J30" s="92">
        <f t="shared" si="1"/>
        <v>461160</v>
      </c>
    </row>
    <row r="31" spans="1:21" ht="15.75" x14ac:dyDescent="0.25">
      <c r="A31" s="80">
        <v>25</v>
      </c>
      <c r="B31" s="95" t="s">
        <v>389</v>
      </c>
      <c r="C31" s="99" t="s">
        <v>387</v>
      </c>
      <c r="D31" s="80" t="s">
        <v>388</v>
      </c>
      <c r="E31" s="128" t="s">
        <v>405</v>
      </c>
      <c r="F31" s="80" t="s">
        <v>36</v>
      </c>
      <c r="G31" s="134">
        <v>1200</v>
      </c>
      <c r="H31" s="138">
        <v>64.05</v>
      </c>
      <c r="I31" s="91">
        <f t="shared" si="0"/>
        <v>76860</v>
      </c>
      <c r="J31" s="92">
        <f t="shared" si="1"/>
        <v>92232</v>
      </c>
    </row>
    <row r="32" spans="1:21" ht="15.75" x14ac:dyDescent="0.25">
      <c r="A32" s="80">
        <v>26</v>
      </c>
      <c r="B32" s="95" t="s">
        <v>389</v>
      </c>
      <c r="C32" s="99" t="s">
        <v>394</v>
      </c>
      <c r="D32" s="80" t="s">
        <v>388</v>
      </c>
      <c r="E32" s="128" t="s">
        <v>406</v>
      </c>
      <c r="F32" s="80" t="s">
        <v>36</v>
      </c>
      <c r="G32" s="134">
        <v>300</v>
      </c>
      <c r="H32" s="138">
        <v>64.05</v>
      </c>
      <c r="I32" s="91">
        <f t="shared" si="0"/>
        <v>19215</v>
      </c>
      <c r="J32" s="92">
        <f t="shared" si="1"/>
        <v>23058</v>
      </c>
    </row>
    <row r="33" spans="1:10" ht="15.75" x14ac:dyDescent="0.25">
      <c r="A33" s="80">
        <v>27</v>
      </c>
      <c r="B33" s="95" t="s">
        <v>389</v>
      </c>
      <c r="C33" s="100" t="s">
        <v>387</v>
      </c>
      <c r="D33" s="93" t="s">
        <v>388</v>
      </c>
      <c r="E33" s="128" t="s">
        <v>407</v>
      </c>
      <c r="F33" s="80" t="s">
        <v>36</v>
      </c>
      <c r="G33" s="134">
        <v>500</v>
      </c>
      <c r="H33" s="138">
        <v>69.11</v>
      </c>
      <c r="I33" s="91">
        <f t="shared" si="0"/>
        <v>34555</v>
      </c>
      <c r="J33" s="92">
        <f t="shared" si="1"/>
        <v>41466</v>
      </c>
    </row>
    <row r="34" spans="1:10" ht="15.75" x14ac:dyDescent="0.25">
      <c r="A34" s="80">
        <v>28</v>
      </c>
      <c r="B34" s="95" t="s">
        <v>389</v>
      </c>
      <c r="C34" s="97" t="s">
        <v>394</v>
      </c>
      <c r="D34" s="80" t="s">
        <v>388</v>
      </c>
      <c r="E34" s="128" t="s">
        <v>407</v>
      </c>
      <c r="F34" s="82" t="s">
        <v>36</v>
      </c>
      <c r="G34" s="136">
        <v>6000</v>
      </c>
      <c r="H34" s="138">
        <v>69.11</v>
      </c>
      <c r="I34" s="91">
        <f t="shared" si="0"/>
        <v>414660</v>
      </c>
      <c r="J34" s="92">
        <f t="shared" si="1"/>
        <v>497592</v>
      </c>
    </row>
    <row r="35" spans="1:10" ht="15.75" x14ac:dyDescent="0.25">
      <c r="A35" s="80">
        <v>29</v>
      </c>
      <c r="B35" s="95" t="s">
        <v>389</v>
      </c>
      <c r="C35" s="97" t="s">
        <v>394</v>
      </c>
      <c r="D35" s="80" t="s">
        <v>388</v>
      </c>
      <c r="E35" s="128" t="s">
        <v>408</v>
      </c>
      <c r="F35" s="82" t="s">
        <v>36</v>
      </c>
      <c r="G35" s="136">
        <v>12000</v>
      </c>
      <c r="H35" s="138">
        <v>69.11</v>
      </c>
      <c r="I35" s="91">
        <f t="shared" si="0"/>
        <v>829320</v>
      </c>
      <c r="J35" s="92">
        <f t="shared" si="1"/>
        <v>995184</v>
      </c>
    </row>
    <row r="36" spans="1:10" ht="15.75" x14ac:dyDescent="0.25">
      <c r="A36" s="80">
        <v>30</v>
      </c>
      <c r="B36" s="95" t="s">
        <v>389</v>
      </c>
      <c r="C36" s="97" t="s">
        <v>387</v>
      </c>
      <c r="D36" s="80" t="s">
        <v>388</v>
      </c>
      <c r="E36" s="128" t="s">
        <v>409</v>
      </c>
      <c r="F36" s="80" t="s">
        <v>36</v>
      </c>
      <c r="G36" s="134">
        <v>3000</v>
      </c>
      <c r="H36" s="138">
        <v>69.11</v>
      </c>
      <c r="I36" s="91">
        <f t="shared" si="0"/>
        <v>207330</v>
      </c>
      <c r="J36" s="92">
        <f t="shared" si="1"/>
        <v>248796</v>
      </c>
    </row>
    <row r="37" spans="1:10" ht="15.75" x14ac:dyDescent="0.2">
      <c r="A37" s="80">
        <v>31</v>
      </c>
      <c r="B37" s="95" t="s">
        <v>389</v>
      </c>
      <c r="C37" s="98" t="s">
        <v>392</v>
      </c>
      <c r="D37" s="117" t="s">
        <v>388</v>
      </c>
      <c r="E37" s="129" t="s">
        <v>419</v>
      </c>
      <c r="F37" s="80" t="s">
        <v>36</v>
      </c>
      <c r="G37" s="135">
        <v>5000</v>
      </c>
      <c r="H37" s="138">
        <v>69.11</v>
      </c>
      <c r="I37" s="91">
        <f t="shared" si="0"/>
        <v>345550</v>
      </c>
      <c r="J37" s="92">
        <f t="shared" si="1"/>
        <v>414660</v>
      </c>
    </row>
    <row r="38" spans="1:10" ht="15.75" x14ac:dyDescent="0.2">
      <c r="A38" s="80">
        <v>32</v>
      </c>
      <c r="B38" s="95" t="s">
        <v>502</v>
      </c>
      <c r="C38" s="98" t="s">
        <v>392</v>
      </c>
      <c r="D38" s="80" t="s">
        <v>388</v>
      </c>
      <c r="E38" s="129" t="s">
        <v>420</v>
      </c>
      <c r="F38" s="80" t="s">
        <v>36</v>
      </c>
      <c r="G38" s="134">
        <v>6000</v>
      </c>
      <c r="H38" s="138">
        <v>71.260000000000005</v>
      </c>
      <c r="I38" s="91">
        <f t="shared" si="0"/>
        <v>427560.00000000006</v>
      </c>
      <c r="J38" s="92">
        <f t="shared" si="1"/>
        <v>513072.00000000006</v>
      </c>
    </row>
    <row r="39" spans="1:10" ht="15.75" x14ac:dyDescent="0.2">
      <c r="A39" s="80">
        <v>33</v>
      </c>
      <c r="B39" s="95" t="s">
        <v>389</v>
      </c>
      <c r="C39" s="99" t="s">
        <v>393</v>
      </c>
      <c r="D39" s="80" t="s">
        <v>388</v>
      </c>
      <c r="E39" s="129" t="s">
        <v>421</v>
      </c>
      <c r="F39" s="80" t="s">
        <v>36</v>
      </c>
      <c r="G39" s="134">
        <v>1000</v>
      </c>
      <c r="H39" s="138">
        <v>69.11</v>
      </c>
      <c r="I39" s="91">
        <f t="shared" ref="I39:I70" si="2">G39*H39</f>
        <v>69110</v>
      </c>
      <c r="J39" s="92">
        <f t="shared" si="1"/>
        <v>82932</v>
      </c>
    </row>
    <row r="40" spans="1:10" ht="15.75" x14ac:dyDescent="0.2">
      <c r="A40" s="80">
        <v>34</v>
      </c>
      <c r="B40" s="95" t="s">
        <v>502</v>
      </c>
      <c r="C40" s="98" t="s">
        <v>392</v>
      </c>
      <c r="D40" s="80" t="s">
        <v>388</v>
      </c>
      <c r="E40" s="129" t="s">
        <v>512</v>
      </c>
      <c r="F40" s="80" t="s">
        <v>36</v>
      </c>
      <c r="G40" s="134">
        <v>500</v>
      </c>
      <c r="H40" s="138">
        <v>64.05</v>
      </c>
      <c r="I40" s="91">
        <f t="shared" si="2"/>
        <v>32025</v>
      </c>
      <c r="J40" s="92">
        <f t="shared" si="1"/>
        <v>38430</v>
      </c>
    </row>
    <row r="41" spans="1:10" ht="15.75" x14ac:dyDescent="0.2">
      <c r="A41" s="80">
        <v>35</v>
      </c>
      <c r="B41" s="95" t="s">
        <v>389</v>
      </c>
      <c r="C41" s="97" t="s">
        <v>415</v>
      </c>
      <c r="D41" s="80" t="s">
        <v>410</v>
      </c>
      <c r="E41" s="129" t="s">
        <v>422</v>
      </c>
      <c r="F41" s="82" t="s">
        <v>36</v>
      </c>
      <c r="G41" s="136">
        <v>9000</v>
      </c>
      <c r="H41" s="138">
        <v>87.15</v>
      </c>
      <c r="I41" s="91">
        <f t="shared" si="2"/>
        <v>784350</v>
      </c>
      <c r="J41" s="92">
        <f t="shared" si="1"/>
        <v>941220</v>
      </c>
    </row>
    <row r="42" spans="1:10" ht="18" customHeight="1" x14ac:dyDescent="0.2">
      <c r="A42" s="80">
        <v>36</v>
      </c>
      <c r="B42" s="95" t="s">
        <v>423</v>
      </c>
      <c r="C42" s="97" t="s">
        <v>416</v>
      </c>
      <c r="D42" s="80" t="s">
        <v>411</v>
      </c>
      <c r="E42" s="129">
        <v>32</v>
      </c>
      <c r="F42" s="82" t="s">
        <v>36</v>
      </c>
      <c r="G42" s="136">
        <v>1000</v>
      </c>
      <c r="H42" s="138">
        <v>80.849999999999994</v>
      </c>
      <c r="I42" s="91">
        <f t="shared" si="2"/>
        <v>80850</v>
      </c>
      <c r="J42" s="92">
        <f t="shared" si="1"/>
        <v>97020</v>
      </c>
    </row>
    <row r="43" spans="1:10" ht="16.5" customHeight="1" x14ac:dyDescent="0.2">
      <c r="A43" s="80">
        <v>37</v>
      </c>
      <c r="B43" s="95" t="s">
        <v>424</v>
      </c>
      <c r="C43" s="97" t="s">
        <v>416</v>
      </c>
      <c r="D43" s="80" t="s">
        <v>411</v>
      </c>
      <c r="E43" s="129">
        <v>36</v>
      </c>
      <c r="F43" s="80" t="s">
        <v>36</v>
      </c>
      <c r="G43" s="134">
        <v>1000</v>
      </c>
      <c r="H43" s="138">
        <v>80.849999999999994</v>
      </c>
      <c r="I43" s="91">
        <f t="shared" si="2"/>
        <v>80850</v>
      </c>
      <c r="J43" s="92">
        <f t="shared" si="1"/>
        <v>97020</v>
      </c>
    </row>
    <row r="44" spans="1:10" ht="15.75" x14ac:dyDescent="0.2">
      <c r="A44" s="80">
        <v>38</v>
      </c>
      <c r="B44" s="95" t="s">
        <v>426</v>
      </c>
      <c r="C44" s="97" t="s">
        <v>393</v>
      </c>
      <c r="D44" s="80" t="s">
        <v>412</v>
      </c>
      <c r="E44" s="129" t="s">
        <v>425</v>
      </c>
      <c r="F44" s="80" t="s">
        <v>36</v>
      </c>
      <c r="G44" s="134">
        <v>1000</v>
      </c>
      <c r="H44" s="138">
        <v>75.58</v>
      </c>
      <c r="I44" s="91">
        <f t="shared" si="2"/>
        <v>75580</v>
      </c>
      <c r="J44" s="92">
        <f t="shared" si="1"/>
        <v>90696</v>
      </c>
    </row>
    <row r="45" spans="1:10" ht="15.75" x14ac:dyDescent="0.2">
      <c r="A45" s="80">
        <v>39</v>
      </c>
      <c r="B45" s="95" t="s">
        <v>426</v>
      </c>
      <c r="C45" s="98" t="s">
        <v>393</v>
      </c>
      <c r="D45" s="117" t="s">
        <v>412</v>
      </c>
      <c r="E45" s="129" t="s">
        <v>427</v>
      </c>
      <c r="F45" s="80" t="s">
        <v>36</v>
      </c>
      <c r="G45" s="135">
        <v>2000</v>
      </c>
      <c r="H45" s="138">
        <v>86.08</v>
      </c>
      <c r="I45" s="91">
        <f t="shared" si="2"/>
        <v>172160</v>
      </c>
      <c r="J45" s="92">
        <f t="shared" si="1"/>
        <v>206592</v>
      </c>
    </row>
    <row r="46" spans="1:10" ht="15.75" x14ac:dyDescent="0.2">
      <c r="A46" s="80">
        <v>40</v>
      </c>
      <c r="B46" s="95" t="s">
        <v>426</v>
      </c>
      <c r="C46" s="98" t="s">
        <v>393</v>
      </c>
      <c r="D46" s="80" t="s">
        <v>412</v>
      </c>
      <c r="E46" s="129" t="s">
        <v>428</v>
      </c>
      <c r="F46" s="80" t="s">
        <v>36</v>
      </c>
      <c r="G46" s="134">
        <v>500</v>
      </c>
      <c r="H46" s="138">
        <v>69.75</v>
      </c>
      <c r="I46" s="91">
        <f t="shared" si="2"/>
        <v>34875</v>
      </c>
      <c r="J46" s="92">
        <f t="shared" si="1"/>
        <v>41850</v>
      </c>
    </row>
    <row r="47" spans="1:10" ht="15.75" x14ac:dyDescent="0.2">
      <c r="A47" s="80">
        <v>41</v>
      </c>
      <c r="B47" s="95" t="s">
        <v>426</v>
      </c>
      <c r="C47" s="98" t="s">
        <v>393</v>
      </c>
      <c r="D47" s="80" t="s">
        <v>412</v>
      </c>
      <c r="E47" s="129" t="s">
        <v>513</v>
      </c>
      <c r="F47" s="80" t="s">
        <v>36</v>
      </c>
      <c r="G47" s="134">
        <v>2000</v>
      </c>
      <c r="H47" s="138">
        <v>69.75</v>
      </c>
      <c r="I47" s="91">
        <f t="shared" si="2"/>
        <v>139500</v>
      </c>
      <c r="J47" s="92">
        <f t="shared" si="1"/>
        <v>167400</v>
      </c>
    </row>
    <row r="48" spans="1:10" ht="15.75" x14ac:dyDescent="0.2">
      <c r="A48" s="80">
        <v>42</v>
      </c>
      <c r="B48" s="95" t="s">
        <v>426</v>
      </c>
      <c r="C48" s="99" t="s">
        <v>393</v>
      </c>
      <c r="D48" s="80" t="s">
        <v>412</v>
      </c>
      <c r="E48" s="129" t="s">
        <v>429</v>
      </c>
      <c r="F48" s="80" t="s">
        <v>36</v>
      </c>
      <c r="G48" s="134">
        <v>1000</v>
      </c>
      <c r="H48" s="138">
        <v>69.75</v>
      </c>
      <c r="I48" s="91">
        <f t="shared" si="2"/>
        <v>69750</v>
      </c>
      <c r="J48" s="92">
        <f t="shared" si="1"/>
        <v>83700</v>
      </c>
    </row>
    <row r="49" spans="1:10" ht="15.75" x14ac:dyDescent="0.2">
      <c r="A49" s="80">
        <v>43</v>
      </c>
      <c r="B49" s="95" t="s">
        <v>426</v>
      </c>
      <c r="C49" s="100" t="s">
        <v>393</v>
      </c>
      <c r="D49" s="93" t="s">
        <v>412</v>
      </c>
      <c r="E49" s="129" t="s">
        <v>430</v>
      </c>
      <c r="F49" s="80" t="s">
        <v>36</v>
      </c>
      <c r="G49" s="134">
        <v>6000</v>
      </c>
      <c r="H49" s="138">
        <v>74.53</v>
      </c>
      <c r="I49" s="91">
        <f t="shared" si="2"/>
        <v>447180</v>
      </c>
      <c r="J49" s="92">
        <f t="shared" si="1"/>
        <v>536616</v>
      </c>
    </row>
    <row r="50" spans="1:10" ht="15.75" x14ac:dyDescent="0.2">
      <c r="A50" s="80">
        <v>44</v>
      </c>
      <c r="B50" s="95" t="s">
        <v>426</v>
      </c>
      <c r="C50" s="97" t="s">
        <v>393</v>
      </c>
      <c r="D50" s="80" t="s">
        <v>412</v>
      </c>
      <c r="E50" s="129" t="s">
        <v>431</v>
      </c>
      <c r="F50" s="82" t="s">
        <v>36</v>
      </c>
      <c r="G50" s="136">
        <v>1000</v>
      </c>
      <c r="H50" s="138">
        <v>100.8</v>
      </c>
      <c r="I50" s="91">
        <f t="shared" si="2"/>
        <v>100800</v>
      </c>
      <c r="J50" s="92">
        <f t="shared" si="1"/>
        <v>120960</v>
      </c>
    </row>
    <row r="51" spans="1:10" ht="15.75" x14ac:dyDescent="0.2">
      <c r="A51" s="80">
        <v>45</v>
      </c>
      <c r="B51" s="95" t="s">
        <v>433</v>
      </c>
      <c r="C51" s="97" t="s">
        <v>417</v>
      </c>
      <c r="D51" s="80" t="s">
        <v>413</v>
      </c>
      <c r="E51" s="129" t="s">
        <v>432</v>
      </c>
      <c r="F51" s="82" t="s">
        <v>36</v>
      </c>
      <c r="G51" s="136">
        <v>30000</v>
      </c>
      <c r="H51" s="138">
        <v>75.599999999999994</v>
      </c>
      <c r="I51" s="91">
        <f t="shared" si="2"/>
        <v>2268000</v>
      </c>
      <c r="J51" s="92">
        <f t="shared" si="1"/>
        <v>2721600</v>
      </c>
    </row>
    <row r="52" spans="1:10" ht="15.75" x14ac:dyDescent="0.2">
      <c r="A52" s="80">
        <v>46</v>
      </c>
      <c r="B52" s="95" t="s">
        <v>503</v>
      </c>
      <c r="C52" s="97" t="s">
        <v>418</v>
      </c>
      <c r="D52" s="80" t="s">
        <v>414</v>
      </c>
      <c r="E52" s="129" t="s">
        <v>434</v>
      </c>
      <c r="F52" s="80" t="s">
        <v>36</v>
      </c>
      <c r="G52" s="134">
        <v>40000</v>
      </c>
      <c r="H52" s="138">
        <v>93.35</v>
      </c>
      <c r="I52" s="91">
        <f t="shared" si="2"/>
        <v>3734000</v>
      </c>
      <c r="J52" s="92">
        <f t="shared" si="1"/>
        <v>4480800</v>
      </c>
    </row>
    <row r="53" spans="1:10" ht="15.75" x14ac:dyDescent="0.2">
      <c r="A53" s="80">
        <v>47</v>
      </c>
      <c r="B53" s="95" t="s">
        <v>504</v>
      </c>
      <c r="C53" s="99" t="s">
        <v>438</v>
      </c>
      <c r="D53" s="80" t="s">
        <v>413</v>
      </c>
      <c r="E53" s="129" t="s">
        <v>439</v>
      </c>
      <c r="F53" s="80" t="s">
        <v>36</v>
      </c>
      <c r="G53" s="134">
        <v>25000</v>
      </c>
      <c r="H53" s="138">
        <v>82.07</v>
      </c>
      <c r="I53" s="91">
        <f t="shared" si="2"/>
        <v>2051749.9999999998</v>
      </c>
      <c r="J53" s="92">
        <f t="shared" si="1"/>
        <v>2462099.9999999995</v>
      </c>
    </row>
    <row r="54" spans="1:10" ht="31.5" x14ac:dyDescent="0.2">
      <c r="A54" s="80">
        <v>48</v>
      </c>
      <c r="B54" s="95" t="s">
        <v>504</v>
      </c>
      <c r="C54" s="99" t="s">
        <v>436</v>
      </c>
      <c r="D54" s="80" t="s">
        <v>435</v>
      </c>
      <c r="E54" s="129" t="s">
        <v>437</v>
      </c>
      <c r="F54" s="80" t="s">
        <v>36</v>
      </c>
      <c r="G54" s="134">
        <v>100</v>
      </c>
      <c r="H54" s="138">
        <v>477.73</v>
      </c>
      <c r="I54" s="91">
        <f t="shared" si="2"/>
        <v>47773</v>
      </c>
      <c r="J54" s="92">
        <f t="shared" si="1"/>
        <v>57327.6</v>
      </c>
    </row>
    <row r="55" spans="1:10" ht="15.75" x14ac:dyDescent="0.2">
      <c r="A55" s="80">
        <v>49</v>
      </c>
      <c r="B55" s="95" t="s">
        <v>504</v>
      </c>
      <c r="C55" s="100" t="s">
        <v>438</v>
      </c>
      <c r="D55" s="93" t="s">
        <v>413</v>
      </c>
      <c r="E55" s="129" t="s">
        <v>449</v>
      </c>
      <c r="F55" s="80" t="s">
        <v>36</v>
      </c>
      <c r="G55" s="134">
        <v>10000</v>
      </c>
      <c r="H55" s="138">
        <v>82.07</v>
      </c>
      <c r="I55" s="91">
        <f t="shared" si="2"/>
        <v>820699.99999999988</v>
      </c>
      <c r="J55" s="92">
        <f t="shared" si="1"/>
        <v>984839.99999999977</v>
      </c>
    </row>
    <row r="56" spans="1:10" ht="15.75" x14ac:dyDescent="0.2">
      <c r="A56" s="80">
        <v>50</v>
      </c>
      <c r="B56" s="95" t="s">
        <v>504</v>
      </c>
      <c r="C56" s="97" t="s">
        <v>387</v>
      </c>
      <c r="D56" s="80" t="s">
        <v>440</v>
      </c>
      <c r="E56" s="129" t="s">
        <v>450</v>
      </c>
      <c r="F56" s="82" t="s">
        <v>36</v>
      </c>
      <c r="G56" s="136">
        <v>70000</v>
      </c>
      <c r="H56" s="138">
        <v>78.73</v>
      </c>
      <c r="I56" s="91">
        <f t="shared" si="2"/>
        <v>5511100</v>
      </c>
      <c r="J56" s="92">
        <f t="shared" si="1"/>
        <v>6613320</v>
      </c>
    </row>
    <row r="57" spans="1:10" ht="15.75" x14ac:dyDescent="0.2">
      <c r="A57" s="80">
        <v>51</v>
      </c>
      <c r="B57" s="95" t="s">
        <v>504</v>
      </c>
      <c r="C57" s="97" t="s">
        <v>387</v>
      </c>
      <c r="D57" s="80" t="s">
        <v>440</v>
      </c>
      <c r="E57" s="129" t="s">
        <v>451</v>
      </c>
      <c r="F57" s="82" t="s">
        <v>36</v>
      </c>
      <c r="G57" s="136">
        <v>65000</v>
      </c>
      <c r="H57" s="138">
        <v>78.73</v>
      </c>
      <c r="I57" s="91">
        <f t="shared" si="2"/>
        <v>5117450</v>
      </c>
      <c r="J57" s="92">
        <f t="shared" si="1"/>
        <v>6140940</v>
      </c>
    </row>
    <row r="58" spans="1:10" ht="15.75" x14ac:dyDescent="0.2">
      <c r="A58" s="80">
        <v>52</v>
      </c>
      <c r="B58" s="95" t="s">
        <v>505</v>
      </c>
      <c r="C58" s="97" t="s">
        <v>445</v>
      </c>
      <c r="D58" s="80" t="s">
        <v>441</v>
      </c>
      <c r="E58" s="129" t="s">
        <v>452</v>
      </c>
      <c r="F58" s="80" t="s">
        <v>36</v>
      </c>
      <c r="G58" s="134">
        <v>300</v>
      </c>
      <c r="H58" s="138">
        <v>525</v>
      </c>
      <c r="I58" s="91">
        <f t="shared" si="2"/>
        <v>157500</v>
      </c>
      <c r="J58" s="92">
        <f t="shared" si="1"/>
        <v>189000</v>
      </c>
    </row>
    <row r="59" spans="1:10" ht="15.75" x14ac:dyDescent="0.2">
      <c r="A59" s="80">
        <v>53</v>
      </c>
      <c r="B59" s="95" t="s">
        <v>504</v>
      </c>
      <c r="C59" s="97" t="s">
        <v>387</v>
      </c>
      <c r="D59" s="80" t="s">
        <v>440</v>
      </c>
      <c r="E59" s="129" t="s">
        <v>453</v>
      </c>
      <c r="F59" s="80" t="s">
        <v>36</v>
      </c>
      <c r="G59" s="134">
        <v>25000</v>
      </c>
      <c r="H59" s="138">
        <v>78.73</v>
      </c>
      <c r="I59" s="91">
        <f t="shared" si="2"/>
        <v>1968250</v>
      </c>
      <c r="J59" s="92">
        <f t="shared" si="1"/>
        <v>2361900</v>
      </c>
    </row>
    <row r="60" spans="1:10" ht="19.5" customHeight="1" x14ac:dyDescent="0.2">
      <c r="A60" s="80">
        <v>54</v>
      </c>
      <c r="B60" s="95" t="s">
        <v>504</v>
      </c>
      <c r="C60" s="98" t="s">
        <v>387</v>
      </c>
      <c r="D60" s="117" t="s">
        <v>442</v>
      </c>
      <c r="E60" s="129" t="s">
        <v>454</v>
      </c>
      <c r="F60" s="80" t="s">
        <v>36</v>
      </c>
      <c r="G60" s="135">
        <v>50000</v>
      </c>
      <c r="H60" s="138">
        <v>78.73</v>
      </c>
      <c r="I60" s="91">
        <f t="shared" si="2"/>
        <v>3936500</v>
      </c>
      <c r="J60" s="92">
        <f t="shared" si="1"/>
        <v>4723800</v>
      </c>
    </row>
    <row r="61" spans="1:10" ht="15.75" x14ac:dyDescent="0.2">
      <c r="A61" s="80">
        <v>55</v>
      </c>
      <c r="B61" s="95" t="s">
        <v>504</v>
      </c>
      <c r="C61" s="98" t="s">
        <v>446</v>
      </c>
      <c r="D61" s="80" t="s">
        <v>440</v>
      </c>
      <c r="E61" s="129" t="s">
        <v>455</v>
      </c>
      <c r="F61" s="80" t="s">
        <v>36</v>
      </c>
      <c r="G61" s="134">
        <v>20000</v>
      </c>
      <c r="H61" s="138">
        <v>78.73</v>
      </c>
      <c r="I61" s="91">
        <f t="shared" si="2"/>
        <v>1574600</v>
      </c>
      <c r="J61" s="92">
        <f t="shared" si="1"/>
        <v>1889520</v>
      </c>
    </row>
    <row r="62" spans="1:10" ht="15.75" x14ac:dyDescent="0.2">
      <c r="A62" s="80">
        <v>56</v>
      </c>
      <c r="B62" s="96" t="s">
        <v>504</v>
      </c>
      <c r="C62" s="99" t="s">
        <v>447</v>
      </c>
      <c r="D62" s="80" t="s">
        <v>443</v>
      </c>
      <c r="E62" s="129" t="s">
        <v>456</v>
      </c>
      <c r="F62" s="80" t="s">
        <v>36</v>
      </c>
      <c r="G62" s="134">
        <v>280</v>
      </c>
      <c r="H62" s="138">
        <v>100.8</v>
      </c>
      <c r="I62" s="91">
        <f t="shared" si="2"/>
        <v>28224</v>
      </c>
      <c r="J62" s="92">
        <f t="shared" si="1"/>
        <v>33868.799999999996</v>
      </c>
    </row>
    <row r="63" spans="1:10" ht="15.75" x14ac:dyDescent="0.2">
      <c r="A63" s="80">
        <v>57</v>
      </c>
      <c r="B63" s="95" t="s">
        <v>506</v>
      </c>
      <c r="C63" s="99" t="s">
        <v>387</v>
      </c>
      <c r="D63" s="80" t="s">
        <v>443</v>
      </c>
      <c r="E63" s="129" t="s">
        <v>457</v>
      </c>
      <c r="F63" s="80" t="s">
        <v>36</v>
      </c>
      <c r="G63" s="134">
        <v>60000</v>
      </c>
      <c r="H63" s="138">
        <v>82.93</v>
      </c>
      <c r="I63" s="91">
        <f t="shared" si="2"/>
        <v>4975800</v>
      </c>
      <c r="J63" s="92">
        <f t="shared" si="1"/>
        <v>5970960</v>
      </c>
    </row>
    <row r="64" spans="1:10" ht="15.75" x14ac:dyDescent="0.2">
      <c r="A64" s="80">
        <v>58</v>
      </c>
      <c r="B64" s="95" t="s">
        <v>504</v>
      </c>
      <c r="C64" s="100" t="s">
        <v>387</v>
      </c>
      <c r="D64" s="93" t="s">
        <v>444</v>
      </c>
      <c r="E64" s="129" t="s">
        <v>458</v>
      </c>
      <c r="F64" s="80" t="s">
        <v>36</v>
      </c>
      <c r="G64" s="134">
        <v>18000</v>
      </c>
      <c r="H64" s="138">
        <v>78.73</v>
      </c>
      <c r="I64" s="91">
        <f t="shared" si="2"/>
        <v>1417140</v>
      </c>
      <c r="J64" s="92">
        <f t="shared" si="1"/>
        <v>1700568</v>
      </c>
    </row>
    <row r="65" spans="1:10" ht="15.75" x14ac:dyDescent="0.2">
      <c r="A65" s="80">
        <v>59</v>
      </c>
      <c r="B65" s="95" t="s">
        <v>504</v>
      </c>
      <c r="C65" s="97" t="s">
        <v>387</v>
      </c>
      <c r="D65" s="80" t="s">
        <v>440</v>
      </c>
      <c r="E65" s="129" t="s">
        <v>459</v>
      </c>
      <c r="F65" s="82" t="s">
        <v>36</v>
      </c>
      <c r="G65" s="136">
        <v>10000</v>
      </c>
      <c r="H65" s="138">
        <v>78.73</v>
      </c>
      <c r="I65" s="91">
        <f t="shared" si="2"/>
        <v>787300</v>
      </c>
      <c r="J65" s="92">
        <f t="shared" si="1"/>
        <v>944760</v>
      </c>
    </row>
    <row r="66" spans="1:10" ht="18" customHeight="1" x14ac:dyDescent="0.2">
      <c r="A66" s="80">
        <v>60</v>
      </c>
      <c r="B66" s="95" t="s">
        <v>504</v>
      </c>
      <c r="C66" s="97" t="s">
        <v>446</v>
      </c>
      <c r="D66" s="80" t="s">
        <v>442</v>
      </c>
      <c r="E66" s="129" t="s">
        <v>460</v>
      </c>
      <c r="F66" s="82" t="s">
        <v>36</v>
      </c>
      <c r="G66" s="136">
        <v>20000</v>
      </c>
      <c r="H66" s="138">
        <v>78.73</v>
      </c>
      <c r="I66" s="91">
        <f t="shared" si="2"/>
        <v>1574600</v>
      </c>
      <c r="J66" s="92">
        <f t="shared" si="1"/>
        <v>1889520</v>
      </c>
    </row>
    <row r="67" spans="1:10" ht="15.75" x14ac:dyDescent="0.2">
      <c r="A67" s="80">
        <v>61</v>
      </c>
      <c r="B67" s="95" t="s">
        <v>504</v>
      </c>
      <c r="C67" s="97" t="s">
        <v>387</v>
      </c>
      <c r="D67" s="80" t="s">
        <v>440</v>
      </c>
      <c r="E67" s="129" t="s">
        <v>461</v>
      </c>
      <c r="F67" s="80" t="s">
        <v>36</v>
      </c>
      <c r="G67" s="134">
        <v>13000</v>
      </c>
      <c r="H67" s="138">
        <v>78.73</v>
      </c>
      <c r="I67" s="91">
        <f t="shared" si="2"/>
        <v>1023490</v>
      </c>
      <c r="J67" s="92">
        <f t="shared" si="1"/>
        <v>1228188</v>
      </c>
    </row>
    <row r="68" spans="1:10" ht="15.75" x14ac:dyDescent="0.2">
      <c r="A68" s="80">
        <v>62</v>
      </c>
      <c r="B68" s="95" t="s">
        <v>504</v>
      </c>
      <c r="C68" s="97" t="s">
        <v>448</v>
      </c>
      <c r="D68" s="80" t="s">
        <v>440</v>
      </c>
      <c r="E68" s="129" t="s">
        <v>461</v>
      </c>
      <c r="F68" s="82" t="s">
        <v>36</v>
      </c>
      <c r="G68" s="136">
        <v>1400</v>
      </c>
      <c r="H68" s="138">
        <v>85.03</v>
      </c>
      <c r="I68" s="91">
        <f t="shared" si="2"/>
        <v>119042</v>
      </c>
      <c r="J68" s="92">
        <f t="shared" si="1"/>
        <v>142850.4</v>
      </c>
    </row>
    <row r="69" spans="1:10" ht="15.75" x14ac:dyDescent="0.2">
      <c r="A69" s="80">
        <v>63</v>
      </c>
      <c r="B69" s="95" t="s">
        <v>504</v>
      </c>
      <c r="C69" s="97" t="s">
        <v>387</v>
      </c>
      <c r="D69" s="80" t="s">
        <v>440</v>
      </c>
      <c r="E69" s="129" t="s">
        <v>462</v>
      </c>
      <c r="F69" s="82" t="s">
        <v>36</v>
      </c>
      <c r="G69" s="136">
        <v>4250</v>
      </c>
      <c r="H69" s="138">
        <v>78.73</v>
      </c>
      <c r="I69" s="91">
        <f t="shared" si="2"/>
        <v>334602.5</v>
      </c>
      <c r="J69" s="92">
        <f t="shared" si="1"/>
        <v>401523</v>
      </c>
    </row>
    <row r="70" spans="1:10" ht="17.25" customHeight="1" x14ac:dyDescent="0.2">
      <c r="A70" s="80">
        <v>64</v>
      </c>
      <c r="B70" s="95" t="s">
        <v>504</v>
      </c>
      <c r="C70" s="97" t="s">
        <v>378</v>
      </c>
      <c r="D70" s="80" t="s">
        <v>442</v>
      </c>
      <c r="E70" s="129" t="s">
        <v>463</v>
      </c>
      <c r="F70" s="80" t="s">
        <v>36</v>
      </c>
      <c r="G70" s="134">
        <v>20000</v>
      </c>
      <c r="H70" s="138">
        <v>78.73</v>
      </c>
      <c r="I70" s="91">
        <f t="shared" si="2"/>
        <v>1574600</v>
      </c>
      <c r="J70" s="92">
        <f t="shared" si="1"/>
        <v>1889520</v>
      </c>
    </row>
    <row r="71" spans="1:10" ht="17.25" customHeight="1" x14ac:dyDescent="0.2">
      <c r="A71" s="80">
        <v>65</v>
      </c>
      <c r="B71" s="95" t="s">
        <v>504</v>
      </c>
      <c r="C71" s="97" t="s">
        <v>378</v>
      </c>
      <c r="D71" s="80" t="s">
        <v>442</v>
      </c>
      <c r="E71" s="129" t="s">
        <v>514</v>
      </c>
      <c r="F71" s="80" t="s">
        <v>36</v>
      </c>
      <c r="G71" s="134">
        <v>1150</v>
      </c>
      <c r="H71" s="138">
        <v>78.73</v>
      </c>
      <c r="I71" s="91">
        <f t="shared" ref="I71:I102" si="3">G71*H71</f>
        <v>90539.5</v>
      </c>
      <c r="J71" s="92">
        <f t="shared" si="1"/>
        <v>108647.4</v>
      </c>
    </row>
    <row r="72" spans="1:10" ht="15.75" x14ac:dyDescent="0.2">
      <c r="A72" s="80">
        <v>66</v>
      </c>
      <c r="B72" s="95" t="s">
        <v>504</v>
      </c>
      <c r="C72" s="97" t="s">
        <v>387</v>
      </c>
      <c r="D72" s="80" t="s">
        <v>440</v>
      </c>
      <c r="E72" s="129" t="s">
        <v>464</v>
      </c>
      <c r="F72" s="80" t="s">
        <v>36</v>
      </c>
      <c r="G72" s="134">
        <v>5600</v>
      </c>
      <c r="H72" s="138">
        <v>88.18</v>
      </c>
      <c r="I72" s="91">
        <f t="shared" si="3"/>
        <v>493808.00000000006</v>
      </c>
      <c r="J72" s="92">
        <f t="shared" ref="J72:J111" si="4">I72*1.2</f>
        <v>592569.60000000009</v>
      </c>
    </row>
    <row r="73" spans="1:10" ht="15.75" x14ac:dyDescent="0.2">
      <c r="A73" s="80">
        <v>67</v>
      </c>
      <c r="B73" s="95" t="s">
        <v>504</v>
      </c>
      <c r="C73" s="98" t="s">
        <v>394</v>
      </c>
      <c r="D73" s="117" t="s">
        <v>440</v>
      </c>
      <c r="E73" s="129" t="s">
        <v>464</v>
      </c>
      <c r="F73" s="80" t="s">
        <v>36</v>
      </c>
      <c r="G73" s="135">
        <v>1400</v>
      </c>
      <c r="H73" s="138">
        <v>100.8</v>
      </c>
      <c r="I73" s="91">
        <f t="shared" si="3"/>
        <v>141120</v>
      </c>
      <c r="J73" s="92">
        <f t="shared" si="4"/>
        <v>169344</v>
      </c>
    </row>
    <row r="74" spans="1:10" ht="15.75" customHeight="1" x14ac:dyDescent="0.2">
      <c r="A74" s="80">
        <v>68</v>
      </c>
      <c r="B74" s="95" t="s">
        <v>504</v>
      </c>
      <c r="C74" s="98" t="s">
        <v>387</v>
      </c>
      <c r="D74" s="80" t="s">
        <v>442</v>
      </c>
      <c r="E74" s="129" t="s">
        <v>465</v>
      </c>
      <c r="F74" s="80" t="s">
        <v>36</v>
      </c>
      <c r="G74" s="134">
        <v>1800</v>
      </c>
      <c r="H74" s="138">
        <v>88.34</v>
      </c>
      <c r="I74" s="91">
        <f t="shared" si="3"/>
        <v>159012</v>
      </c>
      <c r="J74" s="92">
        <f t="shared" si="4"/>
        <v>190814.4</v>
      </c>
    </row>
    <row r="75" spans="1:10" ht="15.75" x14ac:dyDescent="0.2">
      <c r="A75" s="80">
        <v>69</v>
      </c>
      <c r="B75" s="95" t="s">
        <v>469</v>
      </c>
      <c r="C75" s="99" t="s">
        <v>387</v>
      </c>
      <c r="D75" s="80" t="s">
        <v>466</v>
      </c>
      <c r="E75" s="129" t="s">
        <v>468</v>
      </c>
      <c r="F75" s="80" t="s">
        <v>36</v>
      </c>
      <c r="G75" s="134">
        <v>1500</v>
      </c>
      <c r="H75" s="138">
        <v>76</v>
      </c>
      <c r="I75" s="91">
        <f t="shared" si="3"/>
        <v>114000</v>
      </c>
      <c r="J75" s="92">
        <f t="shared" si="4"/>
        <v>136800</v>
      </c>
    </row>
    <row r="76" spans="1:10" ht="15.75" x14ac:dyDescent="0.2">
      <c r="A76" s="80">
        <v>70</v>
      </c>
      <c r="B76" s="95" t="s">
        <v>471</v>
      </c>
      <c r="C76" s="99" t="s">
        <v>387</v>
      </c>
      <c r="D76" s="80" t="s">
        <v>466</v>
      </c>
      <c r="E76" s="129" t="s">
        <v>470</v>
      </c>
      <c r="F76" s="80" t="s">
        <v>36</v>
      </c>
      <c r="G76" s="134">
        <v>1200</v>
      </c>
      <c r="H76" s="138">
        <v>74.63</v>
      </c>
      <c r="I76" s="91">
        <f t="shared" si="3"/>
        <v>89556</v>
      </c>
      <c r="J76" s="92">
        <f t="shared" si="4"/>
        <v>107467.2</v>
      </c>
    </row>
    <row r="77" spans="1:10" ht="15.75" x14ac:dyDescent="0.2">
      <c r="A77" s="80">
        <v>71</v>
      </c>
      <c r="B77" s="95" t="s">
        <v>471</v>
      </c>
      <c r="C77" s="100" t="s">
        <v>387</v>
      </c>
      <c r="D77" s="93" t="s">
        <v>466</v>
      </c>
      <c r="E77" s="129" t="s">
        <v>472</v>
      </c>
      <c r="F77" s="80" t="s">
        <v>36</v>
      </c>
      <c r="G77" s="134">
        <v>1200</v>
      </c>
      <c r="H77" s="138">
        <v>73.48</v>
      </c>
      <c r="I77" s="91">
        <f t="shared" si="3"/>
        <v>88176</v>
      </c>
      <c r="J77" s="92">
        <f t="shared" si="4"/>
        <v>105811.2</v>
      </c>
    </row>
    <row r="78" spans="1:10" ht="15.75" x14ac:dyDescent="0.2">
      <c r="A78" s="80">
        <v>72</v>
      </c>
      <c r="B78" s="95" t="s">
        <v>469</v>
      </c>
      <c r="C78" s="97" t="s">
        <v>378</v>
      </c>
      <c r="D78" s="80" t="s">
        <v>466</v>
      </c>
      <c r="E78" s="129" t="s">
        <v>473</v>
      </c>
      <c r="F78" s="82" t="s">
        <v>36</v>
      </c>
      <c r="G78" s="136">
        <v>1200</v>
      </c>
      <c r="H78" s="138">
        <v>73.48</v>
      </c>
      <c r="I78" s="91">
        <f t="shared" si="3"/>
        <v>88176</v>
      </c>
      <c r="J78" s="92">
        <f t="shared" si="4"/>
        <v>105811.2</v>
      </c>
    </row>
    <row r="79" spans="1:10" ht="15.75" x14ac:dyDescent="0.2">
      <c r="A79" s="80">
        <v>73</v>
      </c>
      <c r="B79" s="95" t="s">
        <v>475</v>
      </c>
      <c r="C79" s="97" t="s">
        <v>387</v>
      </c>
      <c r="D79" s="80" t="s">
        <v>466</v>
      </c>
      <c r="E79" s="129" t="s">
        <v>474</v>
      </c>
      <c r="F79" s="82" t="s">
        <v>36</v>
      </c>
      <c r="G79" s="136">
        <v>12000</v>
      </c>
      <c r="H79" s="138">
        <v>73.86</v>
      </c>
      <c r="I79" s="91">
        <f t="shared" si="3"/>
        <v>886320</v>
      </c>
      <c r="J79" s="92">
        <f t="shared" si="4"/>
        <v>1063584</v>
      </c>
    </row>
    <row r="80" spans="1:10" ht="15.75" x14ac:dyDescent="0.2">
      <c r="A80" s="80">
        <v>74</v>
      </c>
      <c r="B80" s="95" t="s">
        <v>475</v>
      </c>
      <c r="C80" s="97" t="s">
        <v>378</v>
      </c>
      <c r="D80" s="80" t="s">
        <v>466</v>
      </c>
      <c r="E80" s="129" t="s">
        <v>476</v>
      </c>
      <c r="F80" s="80" t="s">
        <v>36</v>
      </c>
      <c r="G80" s="134">
        <v>80000</v>
      </c>
      <c r="H80" s="138">
        <v>66.150000000000006</v>
      </c>
      <c r="I80" s="91">
        <f t="shared" si="3"/>
        <v>5292000</v>
      </c>
      <c r="J80" s="92">
        <f t="shared" si="4"/>
        <v>6350400</v>
      </c>
    </row>
    <row r="81" spans="1:10" ht="21" customHeight="1" x14ac:dyDescent="0.2">
      <c r="A81" s="80">
        <v>75</v>
      </c>
      <c r="B81" s="95" t="s">
        <v>478</v>
      </c>
      <c r="C81" s="97" t="s">
        <v>387</v>
      </c>
      <c r="D81" s="80" t="s">
        <v>467</v>
      </c>
      <c r="E81" s="129" t="s">
        <v>477</v>
      </c>
      <c r="F81" s="80" t="s">
        <v>36</v>
      </c>
      <c r="G81" s="134">
        <v>7000</v>
      </c>
      <c r="H81" s="138">
        <v>104.11</v>
      </c>
      <c r="I81" s="91">
        <f t="shared" si="3"/>
        <v>728770</v>
      </c>
      <c r="J81" s="92">
        <f t="shared" si="4"/>
        <v>874524</v>
      </c>
    </row>
    <row r="82" spans="1:10" ht="15.75" x14ac:dyDescent="0.2">
      <c r="A82" s="80">
        <v>76</v>
      </c>
      <c r="B82" s="95" t="s">
        <v>478</v>
      </c>
      <c r="C82" s="97" t="s">
        <v>387</v>
      </c>
      <c r="D82" s="80" t="s">
        <v>466</v>
      </c>
      <c r="E82" s="129" t="s">
        <v>470</v>
      </c>
      <c r="F82" s="82" t="s">
        <v>36</v>
      </c>
      <c r="G82" s="136">
        <v>16000</v>
      </c>
      <c r="H82" s="138">
        <v>104.11</v>
      </c>
      <c r="I82" s="91">
        <f t="shared" si="3"/>
        <v>1665760</v>
      </c>
      <c r="J82" s="92">
        <f t="shared" si="4"/>
        <v>1998912</v>
      </c>
    </row>
    <row r="83" spans="1:10" ht="15.75" x14ac:dyDescent="0.2">
      <c r="A83" s="80">
        <v>77</v>
      </c>
      <c r="B83" s="95" t="s">
        <v>478</v>
      </c>
      <c r="C83" s="97" t="s">
        <v>446</v>
      </c>
      <c r="D83" s="80" t="s">
        <v>466</v>
      </c>
      <c r="E83" s="129" t="s">
        <v>472</v>
      </c>
      <c r="F83" s="80" t="s">
        <v>36</v>
      </c>
      <c r="G83" s="134">
        <v>12000</v>
      </c>
      <c r="H83" s="138">
        <v>104.11</v>
      </c>
      <c r="I83" s="91">
        <f t="shared" si="3"/>
        <v>1249320</v>
      </c>
      <c r="J83" s="92">
        <f t="shared" si="4"/>
        <v>1499184</v>
      </c>
    </row>
    <row r="84" spans="1:10" ht="15.75" x14ac:dyDescent="0.2">
      <c r="A84" s="80">
        <v>78</v>
      </c>
      <c r="B84" s="95" t="s">
        <v>478</v>
      </c>
      <c r="C84" s="97" t="s">
        <v>387</v>
      </c>
      <c r="D84" s="80" t="s">
        <v>466</v>
      </c>
      <c r="E84" s="129" t="s">
        <v>479</v>
      </c>
      <c r="F84" s="80" t="s">
        <v>36</v>
      </c>
      <c r="G84" s="134">
        <v>6000</v>
      </c>
      <c r="H84" s="138">
        <v>104.11</v>
      </c>
      <c r="I84" s="91">
        <f t="shared" si="3"/>
        <v>624660</v>
      </c>
      <c r="J84" s="92">
        <f t="shared" si="4"/>
        <v>749592</v>
      </c>
    </row>
    <row r="85" spans="1:10" ht="15.75" x14ac:dyDescent="0.2">
      <c r="A85" s="80">
        <v>79</v>
      </c>
      <c r="B85" s="95" t="s">
        <v>478</v>
      </c>
      <c r="C85" s="97" t="s">
        <v>387</v>
      </c>
      <c r="D85" s="80" t="s">
        <v>466</v>
      </c>
      <c r="E85" s="129" t="s">
        <v>480</v>
      </c>
      <c r="F85" s="82" t="s">
        <v>36</v>
      </c>
      <c r="G85" s="136">
        <v>18000</v>
      </c>
      <c r="H85" s="138">
        <v>138.6</v>
      </c>
      <c r="I85" s="91">
        <f t="shared" si="3"/>
        <v>2494800</v>
      </c>
      <c r="J85" s="92">
        <f t="shared" si="4"/>
        <v>2993760</v>
      </c>
    </row>
    <row r="86" spans="1:10" ht="15.75" x14ac:dyDescent="0.2">
      <c r="A86" s="80">
        <v>80</v>
      </c>
      <c r="B86" s="95" t="s">
        <v>478</v>
      </c>
      <c r="C86" s="97" t="s">
        <v>387</v>
      </c>
      <c r="D86" s="80" t="s">
        <v>467</v>
      </c>
      <c r="E86" s="129" t="s">
        <v>481</v>
      </c>
      <c r="F86" s="80" t="s">
        <v>36</v>
      </c>
      <c r="G86" s="134">
        <v>1000</v>
      </c>
      <c r="H86" s="138">
        <v>96.11</v>
      </c>
      <c r="I86" s="91">
        <f t="shared" si="3"/>
        <v>96110</v>
      </c>
      <c r="J86" s="92">
        <f t="shared" si="4"/>
        <v>115332</v>
      </c>
    </row>
    <row r="87" spans="1:10" ht="15.75" x14ac:dyDescent="0.2">
      <c r="A87" s="80">
        <v>81</v>
      </c>
      <c r="B87" s="95" t="s">
        <v>478</v>
      </c>
      <c r="C87" s="97" t="s">
        <v>387</v>
      </c>
      <c r="D87" s="80" t="s">
        <v>466</v>
      </c>
      <c r="E87" s="129" t="s">
        <v>482</v>
      </c>
      <c r="F87" s="80" t="s">
        <v>36</v>
      </c>
      <c r="G87" s="134">
        <v>2000</v>
      </c>
      <c r="H87" s="138">
        <v>86.1</v>
      </c>
      <c r="I87" s="91">
        <f t="shared" si="3"/>
        <v>172200</v>
      </c>
      <c r="J87" s="92">
        <f t="shared" si="4"/>
        <v>206640</v>
      </c>
    </row>
    <row r="88" spans="1:10" ht="15.75" x14ac:dyDescent="0.2">
      <c r="A88" s="80">
        <v>82</v>
      </c>
      <c r="B88" s="95" t="s">
        <v>486</v>
      </c>
      <c r="C88" s="97" t="s">
        <v>387</v>
      </c>
      <c r="D88" s="80" t="s">
        <v>484</v>
      </c>
      <c r="E88" s="129" t="s">
        <v>485</v>
      </c>
      <c r="F88" s="80" t="s">
        <v>36</v>
      </c>
      <c r="G88" s="134">
        <v>300</v>
      </c>
      <c r="H88" s="138">
        <v>86.17</v>
      </c>
      <c r="I88" s="91">
        <f t="shared" si="3"/>
        <v>25851</v>
      </c>
      <c r="J88" s="92">
        <f t="shared" si="4"/>
        <v>31021.199999999997</v>
      </c>
    </row>
    <row r="89" spans="1:10" ht="15.75" x14ac:dyDescent="0.2">
      <c r="A89" s="80">
        <v>83</v>
      </c>
      <c r="B89" s="95" t="s">
        <v>486</v>
      </c>
      <c r="C89" s="97" t="s">
        <v>446</v>
      </c>
      <c r="D89" s="80" t="s">
        <v>484</v>
      </c>
      <c r="E89" s="129" t="s">
        <v>488</v>
      </c>
      <c r="F89" s="80" t="s">
        <v>36</v>
      </c>
      <c r="G89" s="134">
        <v>4000</v>
      </c>
      <c r="H89" s="138">
        <v>76</v>
      </c>
      <c r="I89" s="91">
        <f t="shared" si="3"/>
        <v>304000</v>
      </c>
      <c r="J89" s="92">
        <f t="shared" si="4"/>
        <v>364800</v>
      </c>
    </row>
    <row r="90" spans="1:10" ht="15.75" x14ac:dyDescent="0.2">
      <c r="A90" s="80">
        <v>84</v>
      </c>
      <c r="B90" s="95" t="s">
        <v>486</v>
      </c>
      <c r="C90" s="97" t="s">
        <v>387</v>
      </c>
      <c r="D90" s="80" t="s">
        <v>487</v>
      </c>
      <c r="E90" s="129" t="s">
        <v>489</v>
      </c>
      <c r="F90" s="82" t="s">
        <v>36</v>
      </c>
      <c r="G90" s="136">
        <v>180</v>
      </c>
      <c r="H90" s="138">
        <v>74.53</v>
      </c>
      <c r="I90" s="91">
        <f t="shared" si="3"/>
        <v>13415.4</v>
      </c>
      <c r="J90" s="92">
        <f t="shared" si="4"/>
        <v>16098.48</v>
      </c>
    </row>
    <row r="91" spans="1:10" ht="15.75" x14ac:dyDescent="0.2">
      <c r="A91" s="80">
        <v>85</v>
      </c>
      <c r="B91" s="95" t="s">
        <v>486</v>
      </c>
      <c r="C91" s="97" t="s">
        <v>387</v>
      </c>
      <c r="D91" s="80" t="s">
        <v>484</v>
      </c>
      <c r="E91" s="129" t="s">
        <v>515</v>
      </c>
      <c r="F91" s="80" t="s">
        <v>36</v>
      </c>
      <c r="G91" s="134">
        <v>350</v>
      </c>
      <c r="H91" s="138">
        <v>63</v>
      </c>
      <c r="I91" s="91">
        <f t="shared" si="3"/>
        <v>22050</v>
      </c>
      <c r="J91" s="92">
        <f t="shared" si="4"/>
        <v>26460</v>
      </c>
    </row>
    <row r="92" spans="1:10" ht="15.75" x14ac:dyDescent="0.2">
      <c r="A92" s="80">
        <v>86</v>
      </c>
      <c r="B92" s="95" t="s">
        <v>486</v>
      </c>
      <c r="C92" s="97" t="s">
        <v>387</v>
      </c>
      <c r="D92" s="80" t="s">
        <v>484</v>
      </c>
      <c r="E92" s="129" t="s">
        <v>490</v>
      </c>
      <c r="F92" s="80" t="s">
        <v>36</v>
      </c>
      <c r="G92" s="134">
        <v>600</v>
      </c>
      <c r="H92" s="138">
        <v>63</v>
      </c>
      <c r="I92" s="91">
        <f t="shared" si="3"/>
        <v>37800</v>
      </c>
      <c r="J92" s="92">
        <f t="shared" si="4"/>
        <v>45360</v>
      </c>
    </row>
    <row r="93" spans="1:10" ht="15.75" x14ac:dyDescent="0.2">
      <c r="A93" s="80">
        <v>87</v>
      </c>
      <c r="B93" s="95" t="s">
        <v>493</v>
      </c>
      <c r="C93" s="97" t="s">
        <v>416</v>
      </c>
      <c r="D93" s="80" t="s">
        <v>491</v>
      </c>
      <c r="E93" s="129" t="s">
        <v>492</v>
      </c>
      <c r="F93" s="80" t="s">
        <v>36</v>
      </c>
      <c r="G93" s="134">
        <v>4000</v>
      </c>
      <c r="H93" s="138">
        <v>349.65</v>
      </c>
      <c r="I93" s="91">
        <f t="shared" si="3"/>
        <v>1398600</v>
      </c>
      <c r="J93" s="92">
        <f t="shared" si="4"/>
        <v>1678320</v>
      </c>
    </row>
    <row r="94" spans="1:10" ht="15.75" x14ac:dyDescent="0.2">
      <c r="A94" s="80">
        <v>88</v>
      </c>
      <c r="B94" s="95" t="s">
        <v>493</v>
      </c>
      <c r="C94" s="97" t="s">
        <v>416</v>
      </c>
      <c r="D94" s="80" t="s">
        <v>491</v>
      </c>
      <c r="E94" s="129" t="s">
        <v>495</v>
      </c>
      <c r="F94" s="82" t="s">
        <v>36</v>
      </c>
      <c r="G94" s="136">
        <v>800</v>
      </c>
      <c r="H94" s="138">
        <v>280.32</v>
      </c>
      <c r="I94" s="91">
        <f t="shared" si="3"/>
        <v>224256</v>
      </c>
      <c r="J94" s="92">
        <f t="shared" si="4"/>
        <v>269107.20000000001</v>
      </c>
    </row>
    <row r="95" spans="1:10" ht="15.75" x14ac:dyDescent="0.2">
      <c r="A95" s="80">
        <v>89</v>
      </c>
      <c r="B95" s="95" t="s">
        <v>493</v>
      </c>
      <c r="C95" s="97" t="s">
        <v>416</v>
      </c>
      <c r="D95" s="80" t="s">
        <v>491</v>
      </c>
      <c r="E95" s="129" t="s">
        <v>496</v>
      </c>
      <c r="F95" s="80" t="s">
        <v>36</v>
      </c>
      <c r="G95" s="134">
        <v>6000</v>
      </c>
      <c r="H95" s="138">
        <v>247.92</v>
      </c>
      <c r="I95" s="91">
        <f t="shared" si="3"/>
        <v>1487520</v>
      </c>
      <c r="J95" s="92">
        <f t="shared" si="4"/>
        <v>1785024</v>
      </c>
    </row>
    <row r="96" spans="1:10" ht="15.75" x14ac:dyDescent="0.2">
      <c r="A96" s="80">
        <v>90</v>
      </c>
      <c r="B96" s="95" t="s">
        <v>493</v>
      </c>
      <c r="C96" s="97" t="s">
        <v>416</v>
      </c>
      <c r="D96" s="80" t="s">
        <v>494</v>
      </c>
      <c r="E96" s="129" t="s">
        <v>497</v>
      </c>
      <c r="F96" s="80" t="s">
        <v>36</v>
      </c>
      <c r="G96" s="134">
        <v>600</v>
      </c>
      <c r="H96" s="138">
        <v>247.92</v>
      </c>
      <c r="I96" s="91">
        <f t="shared" si="3"/>
        <v>148752</v>
      </c>
      <c r="J96" s="92">
        <f t="shared" si="4"/>
        <v>178502.39999999999</v>
      </c>
    </row>
    <row r="97" spans="1:10" ht="15.75" x14ac:dyDescent="0.2">
      <c r="A97" s="80">
        <v>91</v>
      </c>
      <c r="B97" s="95" t="s">
        <v>499</v>
      </c>
      <c r="C97" s="97" t="s">
        <v>416</v>
      </c>
      <c r="D97" s="80" t="s">
        <v>494</v>
      </c>
      <c r="E97" s="129" t="s">
        <v>498</v>
      </c>
      <c r="F97" s="82" t="s">
        <v>36</v>
      </c>
      <c r="G97" s="136">
        <v>1500</v>
      </c>
      <c r="H97" s="138">
        <v>378.62</v>
      </c>
      <c r="I97" s="91">
        <f t="shared" si="3"/>
        <v>567930</v>
      </c>
      <c r="J97" s="92">
        <f t="shared" si="4"/>
        <v>681516</v>
      </c>
    </row>
    <row r="98" spans="1:10" ht="15.75" x14ac:dyDescent="0.2">
      <c r="A98" s="80">
        <v>92</v>
      </c>
      <c r="B98" s="95" t="s">
        <v>516</v>
      </c>
      <c r="C98" s="97" t="s">
        <v>416</v>
      </c>
      <c r="D98" s="80" t="s">
        <v>483</v>
      </c>
      <c r="E98" s="129" t="s">
        <v>517</v>
      </c>
      <c r="F98" s="82" t="s">
        <v>36</v>
      </c>
      <c r="G98" s="136">
        <v>400</v>
      </c>
      <c r="H98" s="138">
        <v>150.47</v>
      </c>
      <c r="I98" s="91">
        <f t="shared" si="3"/>
        <v>60188</v>
      </c>
      <c r="J98" s="92">
        <f t="shared" si="4"/>
        <v>72225.599999999991</v>
      </c>
    </row>
    <row r="99" spans="1:10" ht="15.75" x14ac:dyDescent="0.2">
      <c r="A99" s="80">
        <v>93</v>
      </c>
      <c r="B99" s="95" t="s">
        <v>516</v>
      </c>
      <c r="C99" s="97" t="s">
        <v>416</v>
      </c>
      <c r="D99" s="80" t="s">
        <v>483</v>
      </c>
      <c r="E99" s="129" t="s">
        <v>518</v>
      </c>
      <c r="F99" s="82" t="s">
        <v>36</v>
      </c>
      <c r="G99" s="136">
        <v>450</v>
      </c>
      <c r="H99" s="138">
        <v>133.97</v>
      </c>
      <c r="I99" s="91">
        <f t="shared" si="3"/>
        <v>60286.5</v>
      </c>
      <c r="J99" s="92">
        <f t="shared" si="4"/>
        <v>72343.8</v>
      </c>
    </row>
    <row r="100" spans="1:10" ht="15.75" x14ac:dyDescent="0.2">
      <c r="A100" s="80">
        <v>94</v>
      </c>
      <c r="B100" s="130" t="s">
        <v>521</v>
      </c>
      <c r="C100" s="97" t="s">
        <v>522</v>
      </c>
      <c r="D100" s="131" t="s">
        <v>443</v>
      </c>
      <c r="E100" s="129" t="s">
        <v>523</v>
      </c>
      <c r="F100" s="80" t="s">
        <v>36</v>
      </c>
      <c r="G100" s="136">
        <v>5000</v>
      </c>
      <c r="H100" s="138">
        <v>73.510000000000005</v>
      </c>
      <c r="I100" s="91">
        <f t="shared" si="3"/>
        <v>367550</v>
      </c>
      <c r="J100" s="92">
        <f t="shared" si="4"/>
        <v>441060</v>
      </c>
    </row>
    <row r="101" spans="1:10" ht="15.75" x14ac:dyDescent="0.2">
      <c r="A101" s="80">
        <v>95</v>
      </c>
      <c r="B101" s="130" t="s">
        <v>524</v>
      </c>
      <c r="C101" s="97" t="s">
        <v>522</v>
      </c>
      <c r="D101" s="131" t="s">
        <v>525</v>
      </c>
      <c r="E101" s="129" t="s">
        <v>526</v>
      </c>
      <c r="F101" s="80" t="s">
        <v>36</v>
      </c>
      <c r="G101" s="136">
        <v>5000</v>
      </c>
      <c r="H101" s="138">
        <v>71.45</v>
      </c>
      <c r="I101" s="91">
        <f t="shared" si="3"/>
        <v>357250</v>
      </c>
      <c r="J101" s="92">
        <f t="shared" si="4"/>
        <v>428700</v>
      </c>
    </row>
    <row r="102" spans="1:10" ht="15.75" x14ac:dyDescent="0.2">
      <c r="A102" s="80">
        <v>96</v>
      </c>
      <c r="B102" s="130" t="s">
        <v>527</v>
      </c>
      <c r="C102" s="97" t="s">
        <v>522</v>
      </c>
      <c r="D102" s="131" t="s">
        <v>525</v>
      </c>
      <c r="E102" s="129" t="s">
        <v>528</v>
      </c>
      <c r="F102" s="80" t="s">
        <v>36</v>
      </c>
      <c r="G102" s="136">
        <v>7000</v>
      </c>
      <c r="H102" s="138">
        <v>62.99</v>
      </c>
      <c r="I102" s="91">
        <f t="shared" si="3"/>
        <v>440930</v>
      </c>
      <c r="J102" s="92">
        <f t="shared" si="4"/>
        <v>529116</v>
      </c>
    </row>
    <row r="103" spans="1:10" ht="15.75" x14ac:dyDescent="0.2">
      <c r="A103" s="80">
        <v>97</v>
      </c>
      <c r="B103" s="130" t="s">
        <v>529</v>
      </c>
      <c r="C103" s="97" t="s">
        <v>522</v>
      </c>
      <c r="D103" s="131" t="s">
        <v>525</v>
      </c>
      <c r="E103" s="129" t="s">
        <v>401</v>
      </c>
      <c r="F103" s="80" t="s">
        <v>36</v>
      </c>
      <c r="G103" s="136">
        <v>5000</v>
      </c>
      <c r="H103" s="138">
        <v>63.25</v>
      </c>
      <c r="I103" s="91">
        <f t="shared" ref="I103:I111" si="5">G103*H103</f>
        <v>316250</v>
      </c>
      <c r="J103" s="92">
        <f t="shared" si="4"/>
        <v>379500</v>
      </c>
    </row>
    <row r="104" spans="1:10" ht="27" customHeight="1" x14ac:dyDescent="0.2">
      <c r="A104" s="80">
        <v>98</v>
      </c>
      <c r="B104" s="130" t="s">
        <v>529</v>
      </c>
      <c r="C104" s="97" t="s">
        <v>530</v>
      </c>
      <c r="D104" s="131" t="s">
        <v>388</v>
      </c>
      <c r="E104" s="129" t="s">
        <v>401</v>
      </c>
      <c r="F104" s="80" t="s">
        <v>36</v>
      </c>
      <c r="G104" s="136">
        <v>4000</v>
      </c>
      <c r="H104" s="138">
        <v>109.41</v>
      </c>
      <c r="I104" s="91">
        <f t="shared" si="5"/>
        <v>437640</v>
      </c>
      <c r="J104" s="92">
        <f t="shared" si="4"/>
        <v>525168</v>
      </c>
    </row>
    <row r="105" spans="1:10" ht="23.25" customHeight="1" x14ac:dyDescent="0.2">
      <c r="A105" s="80">
        <v>99</v>
      </c>
      <c r="B105" s="130" t="s">
        <v>531</v>
      </c>
      <c r="C105" s="97" t="s">
        <v>532</v>
      </c>
      <c r="D105" s="131" t="s">
        <v>388</v>
      </c>
      <c r="E105" s="129" t="s">
        <v>403</v>
      </c>
      <c r="F105" s="80" t="s">
        <v>36</v>
      </c>
      <c r="G105" s="136">
        <v>3700</v>
      </c>
      <c r="H105" s="138">
        <v>284.45</v>
      </c>
      <c r="I105" s="91">
        <f t="shared" si="5"/>
        <v>1052465</v>
      </c>
      <c r="J105" s="92">
        <f t="shared" si="4"/>
        <v>1262958</v>
      </c>
    </row>
    <row r="106" spans="1:10" ht="27" customHeight="1" x14ac:dyDescent="0.2">
      <c r="A106" s="80">
        <v>100</v>
      </c>
      <c r="B106" s="130" t="s">
        <v>533</v>
      </c>
      <c r="C106" s="97" t="s">
        <v>530</v>
      </c>
      <c r="D106" s="131" t="s">
        <v>388</v>
      </c>
      <c r="E106" s="129" t="s">
        <v>534</v>
      </c>
      <c r="F106" s="80" t="s">
        <v>36</v>
      </c>
      <c r="G106" s="136">
        <v>6000</v>
      </c>
      <c r="H106" s="138">
        <v>109.41</v>
      </c>
      <c r="I106" s="91">
        <f t="shared" si="5"/>
        <v>656460</v>
      </c>
      <c r="J106" s="92">
        <f t="shared" si="4"/>
        <v>787752</v>
      </c>
    </row>
    <row r="107" spans="1:10" ht="15.75" x14ac:dyDescent="0.2">
      <c r="A107" s="80">
        <v>101</v>
      </c>
      <c r="B107" s="130" t="s">
        <v>535</v>
      </c>
      <c r="C107" s="97" t="s">
        <v>536</v>
      </c>
      <c r="D107" s="131" t="s">
        <v>443</v>
      </c>
      <c r="E107" s="129" t="s">
        <v>537</v>
      </c>
      <c r="F107" s="80" t="s">
        <v>36</v>
      </c>
      <c r="G107" s="136">
        <v>10000</v>
      </c>
      <c r="H107" s="138">
        <v>72.47</v>
      </c>
      <c r="I107" s="91">
        <f t="shared" si="5"/>
        <v>724700</v>
      </c>
      <c r="J107" s="92">
        <f t="shared" si="4"/>
        <v>869640</v>
      </c>
    </row>
    <row r="108" spans="1:10" ht="15.75" x14ac:dyDescent="0.2">
      <c r="A108" s="80">
        <v>102</v>
      </c>
      <c r="B108" s="130" t="s">
        <v>538</v>
      </c>
      <c r="C108" s="97" t="s">
        <v>522</v>
      </c>
      <c r="D108" s="131" t="s">
        <v>443</v>
      </c>
      <c r="E108" s="129" t="s">
        <v>539</v>
      </c>
      <c r="F108" s="80" t="s">
        <v>36</v>
      </c>
      <c r="G108" s="136">
        <v>10000</v>
      </c>
      <c r="H108" s="138">
        <v>72.78</v>
      </c>
      <c r="I108" s="91">
        <f t="shared" si="5"/>
        <v>727800</v>
      </c>
      <c r="J108" s="92">
        <f t="shared" si="4"/>
        <v>873360</v>
      </c>
    </row>
    <row r="109" spans="1:10" ht="15.75" x14ac:dyDescent="0.2">
      <c r="A109" s="80">
        <v>103</v>
      </c>
      <c r="B109" s="130" t="s">
        <v>540</v>
      </c>
      <c r="C109" s="97" t="s">
        <v>541</v>
      </c>
      <c r="D109" s="131" t="s">
        <v>443</v>
      </c>
      <c r="E109" s="129" t="s">
        <v>542</v>
      </c>
      <c r="F109" s="80" t="s">
        <v>36</v>
      </c>
      <c r="G109" s="136">
        <v>3000</v>
      </c>
      <c r="H109" s="138">
        <v>158.66</v>
      </c>
      <c r="I109" s="91">
        <f t="shared" si="5"/>
        <v>475980</v>
      </c>
      <c r="J109" s="92">
        <f t="shared" si="4"/>
        <v>571176</v>
      </c>
    </row>
    <row r="110" spans="1:10" ht="15.75" x14ac:dyDescent="0.2">
      <c r="A110" s="80">
        <v>104</v>
      </c>
      <c r="B110" s="130" t="s">
        <v>540</v>
      </c>
      <c r="C110" s="97" t="s">
        <v>543</v>
      </c>
      <c r="D110" s="131" t="s">
        <v>443</v>
      </c>
      <c r="E110" s="129" t="s">
        <v>542</v>
      </c>
      <c r="F110" s="80" t="s">
        <v>36</v>
      </c>
      <c r="G110" s="136">
        <v>2000</v>
      </c>
      <c r="H110" s="138">
        <v>371.91</v>
      </c>
      <c r="I110" s="91">
        <f t="shared" si="5"/>
        <v>743820</v>
      </c>
      <c r="J110" s="92">
        <f t="shared" si="4"/>
        <v>892584</v>
      </c>
    </row>
    <row r="111" spans="1:10" ht="15.75" x14ac:dyDescent="0.2">
      <c r="A111" s="80">
        <v>105</v>
      </c>
      <c r="B111" s="132" t="s">
        <v>544</v>
      </c>
      <c r="C111" s="97" t="s">
        <v>522</v>
      </c>
      <c r="D111" s="131" t="s">
        <v>443</v>
      </c>
      <c r="E111" s="129" t="s">
        <v>545</v>
      </c>
      <c r="F111" s="80" t="s">
        <v>36</v>
      </c>
      <c r="G111" s="136">
        <v>9000</v>
      </c>
      <c r="H111" s="138">
        <v>63.5</v>
      </c>
      <c r="I111" s="91">
        <f t="shared" si="5"/>
        <v>571500</v>
      </c>
      <c r="J111" s="92">
        <f t="shared" si="4"/>
        <v>685800</v>
      </c>
    </row>
    <row r="112" spans="1:10" customFormat="1" ht="15.75" x14ac:dyDescent="0.25">
      <c r="A112" s="101"/>
      <c r="B112" s="104" t="s">
        <v>363</v>
      </c>
      <c r="C112" s="102"/>
      <c r="D112" s="103"/>
      <c r="E112" s="103"/>
      <c r="F112" s="103"/>
      <c r="G112" s="103"/>
      <c r="H112" s="139"/>
      <c r="I112" s="133">
        <f>SUM(I7:I111)</f>
        <v>71511721.5</v>
      </c>
      <c r="J112" s="137">
        <f>SUM(J7:J111)</f>
        <v>85814065.800000012</v>
      </c>
    </row>
    <row r="113" spans="1:10" customFormat="1" ht="15.75" x14ac:dyDescent="0.25">
      <c r="A113" s="106"/>
      <c r="B113" s="107"/>
      <c r="C113" s="108"/>
      <c r="D113" s="109"/>
      <c r="E113" s="109"/>
      <c r="F113" s="109"/>
      <c r="G113" s="109"/>
      <c r="H113" s="110"/>
      <c r="I113" s="111"/>
      <c r="J113" s="112"/>
    </row>
    <row r="114" spans="1:10" customFormat="1" ht="13.5" customHeight="1" x14ac:dyDescent="0.25">
      <c r="A114" s="118" t="s">
        <v>511</v>
      </c>
      <c r="B114" s="118"/>
      <c r="C114" s="118"/>
      <c r="D114" s="118"/>
      <c r="E114" s="118"/>
      <c r="F114" s="118"/>
    </row>
    <row r="115" spans="1:10" customFormat="1" ht="15.75" x14ac:dyDescent="0.25">
      <c r="A115" s="106"/>
      <c r="B115" s="107"/>
      <c r="C115" s="108"/>
      <c r="D115" s="109"/>
      <c r="E115" s="109"/>
      <c r="F115" s="109"/>
      <c r="G115" s="109"/>
      <c r="H115" s="110"/>
      <c r="I115" s="111"/>
      <c r="J115" s="112"/>
    </row>
    <row r="116" spans="1:10" customFormat="1" ht="15.75" x14ac:dyDescent="0.25">
      <c r="A116" s="106"/>
      <c r="B116" s="107"/>
      <c r="C116" s="108"/>
      <c r="D116" s="109"/>
      <c r="E116" s="109"/>
      <c r="F116" s="109"/>
      <c r="G116" s="109"/>
      <c r="H116" s="110"/>
      <c r="I116" s="111"/>
      <c r="J116" s="112"/>
    </row>
    <row r="117" spans="1:10" customFormat="1" ht="18.75" x14ac:dyDescent="0.3">
      <c r="B117" s="105" t="s">
        <v>508</v>
      </c>
      <c r="C117" s="105"/>
      <c r="D117" s="105"/>
      <c r="E117" s="105"/>
      <c r="F117" s="105"/>
      <c r="G117" s="105"/>
      <c r="H117" s="105"/>
      <c r="I117" s="105" t="s">
        <v>509</v>
      </c>
      <c r="J117" s="105"/>
    </row>
    <row r="118" spans="1:10" x14ac:dyDescent="0.2">
      <c r="B118" s="83"/>
      <c r="C118" s="77"/>
      <c r="E118" s="78"/>
      <c r="I118" s="38"/>
      <c r="J118" s="86"/>
    </row>
    <row r="119" spans="1:10" x14ac:dyDescent="0.2">
      <c r="B119" s="83"/>
      <c r="C119" s="77"/>
      <c r="E119" s="78"/>
      <c r="I119" s="38"/>
      <c r="J119" s="86"/>
    </row>
    <row r="120" spans="1:10" x14ac:dyDescent="0.2">
      <c r="B120" s="83"/>
      <c r="C120" s="77"/>
      <c r="E120" s="78"/>
      <c r="I120" s="38"/>
      <c r="J120" s="86"/>
    </row>
    <row r="121" spans="1:10" x14ac:dyDescent="0.2">
      <c r="B121" s="83"/>
      <c r="C121" s="77"/>
      <c r="E121" s="78"/>
      <c r="I121" s="38"/>
      <c r="J121" s="86"/>
    </row>
    <row r="122" spans="1:10" x14ac:dyDescent="0.2">
      <c r="B122" s="83"/>
      <c r="C122" s="77"/>
      <c r="E122" s="78"/>
      <c r="I122" s="38"/>
      <c r="J122" s="86"/>
    </row>
    <row r="123" spans="1:10" x14ac:dyDescent="0.2">
      <c r="B123" s="83" t="s">
        <v>510</v>
      </c>
      <c r="C123" s="77"/>
      <c r="E123" s="78"/>
      <c r="I123" s="38"/>
      <c r="J123" s="86"/>
    </row>
    <row r="124" spans="1:10" x14ac:dyDescent="0.2">
      <c r="B124" s="83"/>
      <c r="C124" s="77"/>
      <c r="E124" s="78"/>
      <c r="I124" s="38"/>
      <c r="J124" s="86"/>
    </row>
    <row r="125" spans="1:10" x14ac:dyDescent="0.2">
      <c r="B125" s="83"/>
      <c r="C125" s="77"/>
      <c r="E125" s="78"/>
      <c r="I125" s="38"/>
      <c r="J125" s="86"/>
    </row>
    <row r="126" spans="1:10" x14ac:dyDescent="0.2">
      <c r="B126" s="83"/>
      <c r="C126" s="77"/>
      <c r="E126" s="78"/>
      <c r="I126" s="38"/>
      <c r="J126" s="86"/>
    </row>
    <row r="127" spans="1:10" x14ac:dyDescent="0.2">
      <c r="B127" s="83"/>
      <c r="C127" s="77"/>
      <c r="E127" s="78"/>
      <c r="I127" s="38"/>
      <c r="J127" s="86"/>
    </row>
    <row r="128" spans="1:10" x14ac:dyDescent="0.2">
      <c r="B128" s="83"/>
      <c r="C128" s="77"/>
      <c r="E128" s="78"/>
      <c r="I128" s="38"/>
      <c r="J128" s="86"/>
    </row>
    <row r="129" spans="2:10" x14ac:dyDescent="0.2">
      <c r="B129" s="83"/>
      <c r="C129" s="77"/>
      <c r="E129" s="78"/>
      <c r="I129" s="38"/>
      <c r="J129" s="86"/>
    </row>
    <row r="130" spans="2:10" x14ac:dyDescent="0.2">
      <c r="B130" s="83"/>
      <c r="C130" s="77"/>
      <c r="E130" s="78"/>
      <c r="I130" s="38"/>
      <c r="J130" s="86"/>
    </row>
    <row r="131" spans="2:10" x14ac:dyDescent="0.2">
      <c r="B131" s="83"/>
      <c r="C131" s="77"/>
      <c r="E131" s="78"/>
      <c r="I131" s="38"/>
      <c r="J131" s="86"/>
    </row>
    <row r="132" spans="2:10" x14ac:dyDescent="0.2">
      <c r="B132" s="83"/>
      <c r="C132" s="77"/>
      <c r="E132" s="78"/>
      <c r="I132" s="38"/>
      <c r="J132" s="86"/>
    </row>
    <row r="133" spans="2:10" x14ac:dyDescent="0.2">
      <c r="B133" s="83"/>
      <c r="C133" s="77"/>
      <c r="E133" s="78"/>
      <c r="I133" s="38"/>
      <c r="J133" s="86"/>
    </row>
    <row r="134" spans="2:10" x14ac:dyDescent="0.2">
      <c r="B134" s="83"/>
      <c r="C134" s="77"/>
      <c r="E134" s="78"/>
      <c r="I134" s="38"/>
      <c r="J134" s="86"/>
    </row>
    <row r="135" spans="2:10" x14ac:dyDescent="0.2">
      <c r="B135" s="83"/>
      <c r="C135" s="77"/>
      <c r="E135" s="78"/>
      <c r="I135" s="38"/>
      <c r="J135" s="86"/>
    </row>
    <row r="136" spans="2:10" x14ac:dyDescent="0.2">
      <c r="B136" s="83"/>
      <c r="C136" s="77"/>
      <c r="E136" s="78"/>
      <c r="I136" s="38"/>
      <c r="J136" s="86"/>
    </row>
    <row r="137" spans="2:10" x14ac:dyDescent="0.2">
      <c r="B137" s="83"/>
      <c r="C137" s="77"/>
      <c r="E137" s="78"/>
      <c r="I137" s="38"/>
      <c r="J137" s="86"/>
    </row>
    <row r="138" spans="2:10" x14ac:dyDescent="0.2">
      <c r="B138" s="83"/>
      <c r="C138" s="77"/>
      <c r="E138" s="78"/>
      <c r="I138" s="38"/>
      <c r="J138" s="86"/>
    </row>
    <row r="139" spans="2:10" x14ac:dyDescent="0.2">
      <c r="B139" s="83"/>
      <c r="C139" s="77"/>
      <c r="E139" s="78"/>
      <c r="I139" s="38"/>
      <c r="J139" s="86"/>
    </row>
    <row r="140" spans="2:10" x14ac:dyDescent="0.2">
      <c r="B140" s="83"/>
      <c r="C140" s="77"/>
      <c r="E140" s="78"/>
      <c r="I140" s="38"/>
      <c r="J140" s="86"/>
    </row>
    <row r="141" spans="2:10" x14ac:dyDescent="0.2">
      <c r="B141" s="83"/>
      <c r="C141" s="77"/>
      <c r="E141" s="78"/>
      <c r="I141" s="38"/>
      <c r="J141" s="86"/>
    </row>
    <row r="142" spans="2:10" x14ac:dyDescent="0.2">
      <c r="B142" s="83"/>
      <c r="C142" s="77"/>
      <c r="E142" s="78"/>
      <c r="I142" s="38"/>
      <c r="J142" s="86"/>
    </row>
    <row r="143" spans="2:10" x14ac:dyDescent="0.2">
      <c r="B143" s="83"/>
      <c r="C143" s="77"/>
      <c r="E143" s="78"/>
      <c r="I143" s="38"/>
      <c r="J143" s="86"/>
    </row>
    <row r="144" spans="2:10" x14ac:dyDescent="0.2">
      <c r="B144" s="83"/>
      <c r="C144" s="77"/>
      <c r="E144" s="78"/>
      <c r="I144" s="38"/>
      <c r="J144" s="86"/>
    </row>
    <row r="145" spans="2:10" x14ac:dyDescent="0.2">
      <c r="B145" s="83"/>
      <c r="C145" s="77"/>
      <c r="E145" s="78"/>
      <c r="I145" s="38"/>
      <c r="J145" s="86"/>
    </row>
    <row r="146" spans="2:10" x14ac:dyDescent="0.2">
      <c r="B146" s="83"/>
      <c r="C146" s="77"/>
      <c r="E146" s="78"/>
      <c r="I146" s="38"/>
      <c r="J146" s="86"/>
    </row>
    <row r="147" spans="2:10" x14ac:dyDescent="0.2">
      <c r="B147" s="83"/>
      <c r="C147" s="77"/>
      <c r="E147" s="78"/>
      <c r="I147" s="38"/>
      <c r="J147" s="86"/>
    </row>
    <row r="148" spans="2:10" x14ac:dyDescent="0.2">
      <c r="B148" s="83"/>
      <c r="C148" s="77"/>
      <c r="E148" s="78"/>
      <c r="I148" s="38"/>
      <c r="J148" s="86"/>
    </row>
    <row r="149" spans="2:10" x14ac:dyDescent="0.2">
      <c r="B149" s="83"/>
      <c r="C149" s="77"/>
      <c r="E149" s="78"/>
      <c r="I149" s="38"/>
      <c r="J149" s="86"/>
    </row>
    <row r="150" spans="2:10" x14ac:dyDescent="0.2">
      <c r="B150" s="83"/>
      <c r="C150" s="77"/>
      <c r="E150" s="78"/>
      <c r="I150" s="38"/>
      <c r="J150" s="86"/>
    </row>
    <row r="151" spans="2:10" x14ac:dyDescent="0.2">
      <c r="B151" s="83"/>
      <c r="C151" s="77"/>
      <c r="E151" s="78"/>
      <c r="I151" s="38"/>
      <c r="J151" s="86"/>
    </row>
    <row r="152" spans="2:10" x14ac:dyDescent="0.2">
      <c r="B152" s="83"/>
      <c r="C152" s="77"/>
      <c r="E152" s="78"/>
      <c r="I152" s="38"/>
      <c r="J152" s="86"/>
    </row>
    <row r="153" spans="2:10" x14ac:dyDescent="0.2">
      <c r="B153" s="83"/>
      <c r="C153" s="77"/>
      <c r="E153" s="78"/>
      <c r="I153" s="38"/>
      <c r="J153" s="86"/>
    </row>
    <row r="154" spans="2:10" x14ac:dyDescent="0.2">
      <c r="B154" s="83"/>
      <c r="C154" s="77"/>
      <c r="E154" s="78"/>
      <c r="I154" s="38"/>
      <c r="J154" s="86"/>
    </row>
    <row r="155" spans="2:10" x14ac:dyDescent="0.2">
      <c r="B155" s="83"/>
      <c r="C155" s="77"/>
      <c r="E155" s="78"/>
      <c r="I155" s="38"/>
      <c r="J155" s="86"/>
    </row>
    <row r="156" spans="2:10" x14ac:dyDescent="0.2">
      <c r="B156" s="83"/>
      <c r="C156" s="77"/>
      <c r="E156" s="78"/>
      <c r="I156" s="38"/>
      <c r="J156" s="86"/>
    </row>
    <row r="157" spans="2:10" x14ac:dyDescent="0.2">
      <c r="B157" s="83"/>
      <c r="C157" s="77"/>
      <c r="E157" s="78"/>
      <c r="I157" s="38"/>
      <c r="J157" s="86"/>
    </row>
    <row r="158" spans="2:10" x14ac:dyDescent="0.2">
      <c r="B158" s="83"/>
      <c r="C158" s="77"/>
      <c r="E158" s="78"/>
      <c r="I158" s="38"/>
      <c r="J158" s="86"/>
    </row>
    <row r="159" spans="2:10" x14ac:dyDescent="0.2">
      <c r="B159" s="83"/>
      <c r="C159" s="77"/>
      <c r="E159" s="78"/>
      <c r="I159" s="38"/>
      <c r="J159" s="86"/>
    </row>
    <row r="160" spans="2:10" x14ac:dyDescent="0.2">
      <c r="B160" s="83"/>
      <c r="C160" s="77"/>
      <c r="E160" s="78"/>
      <c r="I160" s="38"/>
      <c r="J160" s="86"/>
    </row>
    <row r="161" spans="2:10" x14ac:dyDescent="0.2">
      <c r="B161" s="83"/>
      <c r="C161" s="77"/>
      <c r="E161" s="78"/>
      <c r="I161" s="38"/>
      <c r="J161" s="86"/>
    </row>
    <row r="162" spans="2:10" x14ac:dyDescent="0.2">
      <c r="B162" s="83"/>
      <c r="C162" s="77"/>
      <c r="E162" s="78"/>
      <c r="I162" s="38"/>
      <c r="J162" s="86"/>
    </row>
    <row r="163" spans="2:10" x14ac:dyDescent="0.2">
      <c r="B163" s="83"/>
      <c r="C163" s="77"/>
      <c r="E163" s="78"/>
      <c r="I163" s="38"/>
      <c r="J163" s="86"/>
    </row>
    <row r="164" spans="2:10" x14ac:dyDescent="0.2">
      <c r="B164" s="83"/>
      <c r="C164" s="77"/>
      <c r="E164" s="78"/>
      <c r="I164" s="38"/>
      <c r="J164" s="86"/>
    </row>
    <row r="165" spans="2:10" x14ac:dyDescent="0.2">
      <c r="B165" s="83"/>
      <c r="C165" s="77"/>
      <c r="E165" s="78"/>
      <c r="I165" s="38"/>
      <c r="J165" s="86"/>
    </row>
    <row r="166" spans="2:10" x14ac:dyDescent="0.2">
      <c r="B166" s="83"/>
      <c r="C166" s="77"/>
      <c r="E166" s="78"/>
      <c r="I166" s="38"/>
      <c r="J166" s="86"/>
    </row>
    <row r="167" spans="2:10" x14ac:dyDescent="0.2">
      <c r="B167" s="83"/>
      <c r="C167" s="77"/>
      <c r="E167" s="78"/>
      <c r="I167" s="38"/>
      <c r="J167" s="86"/>
    </row>
    <row r="168" spans="2:10" x14ac:dyDescent="0.2">
      <c r="B168" s="83"/>
      <c r="C168" s="77"/>
      <c r="E168" s="78"/>
      <c r="I168" s="38"/>
      <c r="J168" s="86"/>
    </row>
    <row r="169" spans="2:10" x14ac:dyDescent="0.2">
      <c r="B169" s="83"/>
      <c r="C169" s="77"/>
      <c r="E169" s="78"/>
      <c r="I169" s="38"/>
      <c r="J169" s="86"/>
    </row>
    <row r="170" spans="2:10" x14ac:dyDescent="0.2">
      <c r="B170" s="83"/>
      <c r="C170" s="77"/>
      <c r="E170" s="78"/>
      <c r="I170" s="38"/>
      <c r="J170" s="86"/>
    </row>
    <row r="171" spans="2:10" x14ac:dyDescent="0.2">
      <c r="B171" s="83"/>
      <c r="C171" s="77"/>
      <c r="E171" s="78"/>
      <c r="G171" s="119"/>
      <c r="I171" s="38"/>
      <c r="J171" s="86"/>
    </row>
    <row r="172" spans="2:10" x14ac:dyDescent="0.2">
      <c r="B172" s="83"/>
      <c r="C172" s="77"/>
      <c r="E172" s="78"/>
      <c r="I172" s="38"/>
      <c r="J172" s="86"/>
    </row>
    <row r="173" spans="2:10" x14ac:dyDescent="0.2">
      <c r="B173" s="83"/>
      <c r="C173" s="77"/>
      <c r="E173" s="78"/>
      <c r="I173" s="38"/>
      <c r="J173" s="86"/>
    </row>
    <row r="174" spans="2:10" x14ac:dyDescent="0.2">
      <c r="B174" s="83"/>
      <c r="C174" s="77"/>
      <c r="E174" s="78"/>
      <c r="I174" s="38"/>
      <c r="J174" s="86"/>
    </row>
    <row r="175" spans="2:10" x14ac:dyDescent="0.2">
      <c r="B175" s="83"/>
      <c r="C175" s="77"/>
      <c r="E175" s="78"/>
      <c r="I175" s="38"/>
      <c r="J175" s="86"/>
    </row>
    <row r="176" spans="2:10" x14ac:dyDescent="0.2">
      <c r="B176" s="83"/>
      <c r="C176" s="77"/>
      <c r="E176" s="78"/>
      <c r="I176" s="38"/>
      <c r="J176" s="86"/>
    </row>
    <row r="177" spans="2:10" x14ac:dyDescent="0.2">
      <c r="B177" s="83"/>
      <c r="C177" s="77"/>
      <c r="E177" s="78"/>
      <c r="I177" s="38"/>
      <c r="J177" s="86"/>
    </row>
    <row r="178" spans="2:10" x14ac:dyDescent="0.2">
      <c r="B178" s="83"/>
      <c r="C178" s="77"/>
      <c r="E178" s="78"/>
      <c r="I178" s="38"/>
      <c r="J178" s="86"/>
    </row>
    <row r="179" spans="2:10" x14ac:dyDescent="0.2">
      <c r="B179" s="83"/>
      <c r="C179" s="77"/>
      <c r="E179" s="78"/>
      <c r="I179" s="38"/>
      <c r="J179" s="86"/>
    </row>
    <row r="180" spans="2:10" x14ac:dyDescent="0.2">
      <c r="B180" s="83"/>
      <c r="C180" s="77"/>
      <c r="E180" s="78"/>
      <c r="I180" s="38"/>
      <c r="J180" s="86"/>
    </row>
    <row r="181" spans="2:10" x14ac:dyDescent="0.2">
      <c r="B181" s="83"/>
      <c r="C181" s="77"/>
      <c r="E181" s="78"/>
      <c r="I181" s="38"/>
      <c r="J181" s="86"/>
    </row>
    <row r="182" spans="2:10" x14ac:dyDescent="0.2">
      <c r="B182" s="83"/>
      <c r="C182" s="77"/>
      <c r="E182" s="78"/>
      <c r="I182" s="38"/>
      <c r="J182" s="86"/>
    </row>
    <row r="183" spans="2:10" x14ac:dyDescent="0.2">
      <c r="B183" s="83"/>
      <c r="C183" s="77"/>
      <c r="E183" s="78"/>
      <c r="I183" s="38"/>
      <c r="J183" s="86"/>
    </row>
    <row r="184" spans="2:10" x14ac:dyDescent="0.2">
      <c r="B184" s="83"/>
      <c r="C184" s="77"/>
      <c r="E184" s="78"/>
      <c r="I184" s="38"/>
      <c r="J184" s="86"/>
    </row>
    <row r="185" spans="2:10" x14ac:dyDescent="0.2">
      <c r="B185" s="83"/>
      <c r="C185" s="77"/>
      <c r="E185" s="78"/>
      <c r="I185" s="38"/>
      <c r="J185" s="86"/>
    </row>
    <row r="186" spans="2:10" x14ac:dyDescent="0.2">
      <c r="B186" s="83"/>
      <c r="C186" s="77"/>
      <c r="E186" s="78"/>
      <c r="I186" s="38"/>
      <c r="J186" s="86"/>
    </row>
    <row r="187" spans="2:10" x14ac:dyDescent="0.2">
      <c r="B187" s="83"/>
      <c r="C187" s="77"/>
      <c r="E187" s="78"/>
      <c r="I187" s="38"/>
      <c r="J187" s="86"/>
    </row>
    <row r="188" spans="2:10" x14ac:dyDescent="0.2">
      <c r="B188" s="83"/>
      <c r="C188" s="77"/>
      <c r="E188" s="78"/>
      <c r="I188" s="38"/>
      <c r="J188" s="86"/>
    </row>
    <row r="189" spans="2:10" x14ac:dyDescent="0.2">
      <c r="B189" s="83"/>
      <c r="C189" s="77"/>
      <c r="E189" s="78"/>
      <c r="I189" s="38"/>
      <c r="J189" s="86"/>
    </row>
    <row r="190" spans="2:10" x14ac:dyDescent="0.2">
      <c r="B190" s="83"/>
      <c r="C190" s="77"/>
      <c r="E190" s="78"/>
      <c r="I190" s="38"/>
      <c r="J190" s="86"/>
    </row>
    <row r="191" spans="2:10" x14ac:dyDescent="0.2">
      <c r="B191" s="83"/>
      <c r="C191" s="77"/>
      <c r="E191" s="78"/>
      <c r="I191" s="38"/>
      <c r="J191" s="86"/>
    </row>
    <row r="192" spans="2:10" x14ac:dyDescent="0.2">
      <c r="B192" s="83"/>
      <c r="C192" s="77"/>
      <c r="E192" s="78"/>
      <c r="I192" s="38"/>
      <c r="J192" s="86"/>
    </row>
    <row r="193" spans="2:10" x14ac:dyDescent="0.2">
      <c r="B193" s="83"/>
      <c r="C193" s="77"/>
      <c r="E193" s="78"/>
      <c r="I193" s="38"/>
      <c r="J193" s="86"/>
    </row>
    <row r="194" spans="2:10" x14ac:dyDescent="0.2">
      <c r="B194" s="83"/>
      <c r="C194" s="77"/>
      <c r="E194" s="78"/>
      <c r="I194" s="38"/>
      <c r="J194" s="86"/>
    </row>
    <row r="195" spans="2:10" x14ac:dyDescent="0.2">
      <c r="B195" s="83"/>
      <c r="C195" s="77"/>
      <c r="E195" s="78"/>
      <c r="I195" s="38"/>
      <c r="J195" s="86"/>
    </row>
    <row r="196" spans="2:10" x14ac:dyDescent="0.2">
      <c r="B196" s="83"/>
      <c r="C196" s="77"/>
      <c r="E196" s="78"/>
      <c r="I196" s="38"/>
      <c r="J196" s="86"/>
    </row>
    <row r="197" spans="2:10" x14ac:dyDescent="0.2">
      <c r="B197" s="83"/>
      <c r="C197" s="77"/>
      <c r="E197" s="78"/>
      <c r="I197" s="38"/>
      <c r="J197" s="86"/>
    </row>
    <row r="198" spans="2:10" x14ac:dyDescent="0.2">
      <c r="B198" s="83"/>
      <c r="C198" s="77"/>
      <c r="E198" s="78"/>
      <c r="I198" s="38"/>
      <c r="J198" s="86"/>
    </row>
    <row r="199" spans="2:10" x14ac:dyDescent="0.2">
      <c r="B199" s="83"/>
      <c r="C199" s="77"/>
      <c r="E199" s="78"/>
      <c r="I199" s="38"/>
      <c r="J199" s="86"/>
    </row>
    <row r="200" spans="2:10" x14ac:dyDescent="0.2">
      <c r="B200" s="83"/>
      <c r="C200" s="77"/>
      <c r="E200" s="78"/>
      <c r="I200" s="38"/>
      <c r="J200" s="86"/>
    </row>
    <row r="201" spans="2:10" x14ac:dyDescent="0.2">
      <c r="B201" s="83"/>
      <c r="C201" s="77"/>
      <c r="E201" s="78"/>
      <c r="I201" s="38"/>
      <c r="J201" s="86"/>
    </row>
    <row r="202" spans="2:10" x14ac:dyDescent="0.2">
      <c r="B202" s="83"/>
      <c r="C202" s="77"/>
      <c r="E202" s="78"/>
      <c r="I202" s="38"/>
      <c r="J202" s="86"/>
    </row>
    <row r="203" spans="2:10" x14ac:dyDescent="0.2">
      <c r="B203" s="83"/>
      <c r="C203" s="77"/>
      <c r="E203" s="78"/>
      <c r="I203" s="38"/>
      <c r="J203" s="86"/>
    </row>
    <row r="204" spans="2:10" x14ac:dyDescent="0.2">
      <c r="B204" s="83"/>
      <c r="C204" s="77"/>
      <c r="E204" s="78"/>
      <c r="I204" s="38"/>
      <c r="J204" s="86"/>
    </row>
    <row r="205" spans="2:10" x14ac:dyDescent="0.2">
      <c r="B205" s="83"/>
      <c r="C205" s="77"/>
      <c r="E205" s="78"/>
      <c r="I205" s="38"/>
      <c r="J205" s="86"/>
    </row>
    <row r="206" spans="2:10" x14ac:dyDescent="0.2">
      <c r="B206" s="83"/>
      <c r="C206" s="77"/>
      <c r="E206" s="78"/>
      <c r="I206" s="38"/>
      <c r="J206" s="86"/>
    </row>
    <row r="207" spans="2:10" x14ac:dyDescent="0.2">
      <c r="B207" s="83"/>
      <c r="C207" s="77"/>
      <c r="E207" s="78"/>
      <c r="I207" s="38"/>
      <c r="J207" s="86"/>
    </row>
    <row r="208" spans="2:10" x14ac:dyDescent="0.2">
      <c r="B208" s="83"/>
      <c r="C208" s="77"/>
      <c r="E208" s="78"/>
      <c r="I208" s="38"/>
      <c r="J208" s="86"/>
    </row>
    <row r="209" spans="2:10" x14ac:dyDescent="0.2">
      <c r="B209" s="83"/>
      <c r="C209" s="77"/>
      <c r="E209" s="78"/>
      <c r="I209" s="38"/>
      <c r="J209" s="86"/>
    </row>
    <row r="210" spans="2:10" x14ac:dyDescent="0.2">
      <c r="B210" s="83"/>
      <c r="C210" s="77"/>
      <c r="E210" s="78"/>
      <c r="I210" s="38"/>
      <c r="J210" s="86"/>
    </row>
    <row r="211" spans="2:10" x14ac:dyDescent="0.2">
      <c r="B211" s="83"/>
      <c r="C211" s="77"/>
      <c r="E211" s="78"/>
      <c r="I211" s="38"/>
      <c r="J211" s="86"/>
    </row>
    <row r="212" spans="2:10" x14ac:dyDescent="0.2">
      <c r="B212" s="83"/>
      <c r="C212" s="77"/>
      <c r="E212" s="78"/>
      <c r="I212" s="38"/>
      <c r="J212" s="86"/>
    </row>
    <row r="213" spans="2:10" x14ac:dyDescent="0.2">
      <c r="B213" s="83"/>
      <c r="C213" s="77"/>
      <c r="E213" s="78"/>
      <c r="I213" s="38"/>
      <c r="J213" s="86"/>
    </row>
    <row r="214" spans="2:10" x14ac:dyDescent="0.2">
      <c r="B214" s="83"/>
      <c r="C214" s="77"/>
      <c r="E214" s="78"/>
      <c r="I214" s="38"/>
      <c r="J214" s="86"/>
    </row>
    <row r="215" spans="2:10" x14ac:dyDescent="0.2">
      <c r="B215" s="83"/>
      <c r="C215" s="77"/>
      <c r="E215" s="78"/>
      <c r="I215" s="38"/>
      <c r="J215" s="86"/>
    </row>
    <row r="216" spans="2:10" x14ac:dyDescent="0.2">
      <c r="B216" s="83"/>
      <c r="C216" s="77"/>
      <c r="E216" s="78"/>
      <c r="I216" s="38"/>
      <c r="J216" s="86"/>
    </row>
    <row r="217" spans="2:10" x14ac:dyDescent="0.2">
      <c r="B217" s="83"/>
      <c r="C217" s="77"/>
      <c r="E217" s="78"/>
      <c r="I217" s="38"/>
      <c r="J217" s="86"/>
    </row>
    <row r="218" spans="2:10" x14ac:dyDescent="0.2">
      <c r="B218" s="83"/>
      <c r="C218" s="77"/>
      <c r="E218" s="78"/>
      <c r="I218" s="38"/>
      <c r="J218" s="86"/>
    </row>
    <row r="219" spans="2:10" x14ac:dyDescent="0.2">
      <c r="B219" s="83"/>
      <c r="C219" s="77"/>
      <c r="E219" s="78"/>
      <c r="I219" s="38"/>
      <c r="J219" s="86"/>
    </row>
    <row r="220" spans="2:10" x14ac:dyDescent="0.2">
      <c r="B220" s="83"/>
      <c r="C220" s="77"/>
      <c r="E220" s="78"/>
      <c r="I220" s="38"/>
      <c r="J220" s="86"/>
    </row>
    <row r="221" spans="2:10" x14ac:dyDescent="0.2">
      <c r="B221" s="83"/>
      <c r="C221" s="77"/>
      <c r="E221" s="78"/>
      <c r="I221" s="38"/>
      <c r="J221" s="86"/>
    </row>
    <row r="222" spans="2:10" x14ac:dyDescent="0.2">
      <c r="B222" s="83"/>
      <c r="C222" s="77"/>
      <c r="E222" s="78"/>
      <c r="I222" s="38"/>
      <c r="J222" s="86"/>
    </row>
    <row r="223" spans="2:10" x14ac:dyDescent="0.2">
      <c r="B223" s="83"/>
      <c r="C223" s="77"/>
      <c r="E223" s="78"/>
      <c r="I223" s="38"/>
      <c r="J223" s="86"/>
    </row>
    <row r="224" spans="2:10" x14ac:dyDescent="0.2">
      <c r="B224" s="83"/>
      <c r="C224" s="77"/>
      <c r="E224" s="78"/>
      <c r="I224" s="38"/>
      <c r="J224" s="86"/>
    </row>
    <row r="225" spans="2:10" x14ac:dyDescent="0.2">
      <c r="B225" s="83"/>
      <c r="C225" s="77"/>
      <c r="E225" s="78"/>
      <c r="I225" s="38"/>
      <c r="J225" s="86"/>
    </row>
    <row r="226" spans="2:10" x14ac:dyDescent="0.2">
      <c r="B226" s="83"/>
      <c r="C226" s="77"/>
      <c r="E226" s="78"/>
      <c r="I226" s="38"/>
      <c r="J226" s="86"/>
    </row>
    <row r="227" spans="2:10" x14ac:dyDescent="0.2">
      <c r="B227" s="83"/>
      <c r="C227" s="77"/>
      <c r="E227" s="78"/>
      <c r="I227" s="38"/>
      <c r="J227" s="86"/>
    </row>
    <row r="228" spans="2:10" x14ac:dyDescent="0.2">
      <c r="B228" s="83"/>
      <c r="C228" s="77"/>
      <c r="E228" s="78"/>
      <c r="I228" s="38"/>
      <c r="J228" s="86"/>
    </row>
    <row r="229" spans="2:10" x14ac:dyDescent="0.2">
      <c r="B229" s="83"/>
      <c r="C229" s="77"/>
      <c r="E229" s="78"/>
      <c r="I229" s="38"/>
      <c r="J229" s="86"/>
    </row>
    <row r="230" spans="2:10" x14ac:dyDescent="0.2">
      <c r="B230" s="83"/>
      <c r="C230" s="77"/>
      <c r="E230" s="78"/>
      <c r="I230" s="38"/>
      <c r="J230" s="86"/>
    </row>
    <row r="231" spans="2:10" x14ac:dyDescent="0.2">
      <c r="B231" s="83"/>
      <c r="C231" s="77"/>
      <c r="E231" s="78"/>
      <c r="I231" s="38"/>
      <c r="J231" s="86"/>
    </row>
    <row r="232" spans="2:10" x14ac:dyDescent="0.2">
      <c r="B232" s="83"/>
      <c r="C232" s="77"/>
      <c r="E232" s="78"/>
      <c r="I232" s="38"/>
      <c r="J232" s="86"/>
    </row>
    <row r="233" spans="2:10" x14ac:dyDescent="0.2">
      <c r="B233" s="83"/>
      <c r="C233" s="77"/>
      <c r="E233" s="78"/>
      <c r="I233" s="38"/>
      <c r="J233" s="86"/>
    </row>
    <row r="234" spans="2:10" x14ac:dyDescent="0.2">
      <c r="B234" s="83"/>
      <c r="C234" s="77"/>
      <c r="E234" s="78"/>
      <c r="I234" s="38"/>
      <c r="J234" s="86"/>
    </row>
    <row r="235" spans="2:10" x14ac:dyDescent="0.2">
      <c r="B235" s="83"/>
      <c r="C235" s="77"/>
      <c r="E235" s="78"/>
      <c r="I235" s="38"/>
      <c r="J235" s="86"/>
    </row>
    <row r="236" spans="2:10" x14ac:dyDescent="0.2">
      <c r="B236" s="83"/>
      <c r="C236" s="77"/>
      <c r="E236" s="78"/>
      <c r="I236" s="38"/>
      <c r="J236" s="86"/>
    </row>
    <row r="237" spans="2:10" x14ac:dyDescent="0.2">
      <c r="B237" s="83"/>
      <c r="C237" s="77"/>
      <c r="E237" s="78"/>
      <c r="I237" s="38"/>
      <c r="J237" s="86"/>
    </row>
    <row r="238" spans="2:10" x14ac:dyDescent="0.2">
      <c r="B238" s="83"/>
      <c r="C238" s="77"/>
      <c r="E238" s="78"/>
      <c r="I238" s="38"/>
      <c r="J238" s="86"/>
    </row>
    <row r="239" spans="2:10" x14ac:dyDescent="0.2">
      <c r="B239" s="83"/>
      <c r="C239" s="77"/>
      <c r="E239" s="78"/>
      <c r="I239" s="38"/>
      <c r="J239" s="86"/>
    </row>
    <row r="240" spans="2:10" x14ac:dyDescent="0.2">
      <c r="B240" s="83"/>
      <c r="C240" s="77"/>
      <c r="E240" s="78"/>
      <c r="I240" s="38"/>
      <c r="J240" s="86"/>
    </row>
    <row r="241" spans="2:10" x14ac:dyDescent="0.2">
      <c r="B241" s="83"/>
      <c r="C241" s="77"/>
      <c r="E241" s="78"/>
      <c r="I241" s="38"/>
      <c r="J241" s="86"/>
    </row>
    <row r="242" spans="2:10" x14ac:dyDescent="0.2">
      <c r="B242" s="83"/>
      <c r="C242" s="77"/>
      <c r="E242" s="78"/>
      <c r="I242" s="38"/>
      <c r="J242" s="86"/>
    </row>
    <row r="243" spans="2:10" x14ac:dyDescent="0.2">
      <c r="B243" s="83"/>
      <c r="C243" s="77"/>
      <c r="E243" s="78"/>
      <c r="I243" s="38"/>
      <c r="J243" s="86"/>
    </row>
    <row r="244" spans="2:10" x14ac:dyDescent="0.2">
      <c r="B244" s="83"/>
      <c r="C244" s="77"/>
      <c r="E244" s="78"/>
      <c r="I244" s="38"/>
      <c r="J244" s="86"/>
    </row>
    <row r="245" spans="2:10" x14ac:dyDescent="0.2">
      <c r="B245" s="83"/>
      <c r="C245" s="77"/>
      <c r="E245" s="78"/>
      <c r="I245" s="38"/>
      <c r="J245" s="86"/>
    </row>
    <row r="246" spans="2:10" x14ac:dyDescent="0.2">
      <c r="B246" s="83"/>
      <c r="C246" s="77"/>
      <c r="E246" s="78"/>
      <c r="I246" s="38"/>
      <c r="J246" s="86"/>
    </row>
    <row r="247" spans="2:10" x14ac:dyDescent="0.2">
      <c r="B247" s="83"/>
      <c r="C247" s="77"/>
      <c r="E247" s="78"/>
      <c r="I247" s="38"/>
      <c r="J247" s="86"/>
    </row>
    <row r="248" spans="2:10" x14ac:dyDescent="0.2">
      <c r="B248" s="83"/>
      <c r="C248" s="77"/>
      <c r="E248" s="78"/>
      <c r="I248" s="38"/>
      <c r="J248" s="86"/>
    </row>
    <row r="249" spans="2:10" x14ac:dyDescent="0.2">
      <c r="B249" s="83"/>
      <c r="C249" s="77"/>
      <c r="E249" s="78"/>
      <c r="I249" s="38"/>
      <c r="J249" s="86"/>
    </row>
    <row r="250" spans="2:10" x14ac:dyDescent="0.2">
      <c r="B250" s="83"/>
      <c r="C250" s="77"/>
      <c r="E250" s="78"/>
      <c r="I250" s="38"/>
      <c r="J250" s="86"/>
    </row>
    <row r="251" spans="2:10" x14ac:dyDescent="0.2">
      <c r="B251" s="83"/>
      <c r="C251" s="77"/>
      <c r="E251" s="78"/>
      <c r="I251" s="38"/>
      <c r="J251" s="86"/>
    </row>
    <row r="252" spans="2:10" x14ac:dyDescent="0.2">
      <c r="B252" s="83"/>
      <c r="C252" s="77"/>
      <c r="E252" s="78"/>
      <c r="I252" s="38"/>
      <c r="J252" s="86"/>
    </row>
    <row r="253" spans="2:10" x14ac:dyDescent="0.2">
      <c r="B253" s="83"/>
      <c r="C253" s="77"/>
      <c r="E253" s="78"/>
      <c r="I253" s="38"/>
      <c r="J253" s="86"/>
    </row>
    <row r="254" spans="2:10" x14ac:dyDescent="0.2">
      <c r="B254" s="83"/>
      <c r="C254" s="77"/>
      <c r="E254" s="78"/>
      <c r="I254" s="38"/>
      <c r="J254" s="86"/>
    </row>
    <row r="255" spans="2:10" x14ac:dyDescent="0.2">
      <c r="B255" s="83"/>
      <c r="C255" s="77"/>
      <c r="E255" s="78"/>
      <c r="I255" s="38"/>
      <c r="J255" s="86"/>
    </row>
    <row r="256" spans="2:10" x14ac:dyDescent="0.2">
      <c r="B256" s="83"/>
      <c r="C256" s="77"/>
      <c r="E256" s="78"/>
      <c r="I256" s="38"/>
      <c r="J256" s="86"/>
    </row>
    <row r="257" spans="2:10" x14ac:dyDescent="0.2">
      <c r="B257" s="83"/>
      <c r="C257" s="77"/>
      <c r="E257" s="78"/>
      <c r="I257" s="38"/>
      <c r="J257" s="86"/>
    </row>
    <row r="258" spans="2:10" x14ac:dyDescent="0.2">
      <c r="B258" s="83"/>
      <c r="C258" s="77"/>
      <c r="E258" s="78"/>
      <c r="I258" s="38"/>
      <c r="J258" s="86"/>
    </row>
    <row r="259" spans="2:10" x14ac:dyDescent="0.2">
      <c r="B259" s="83"/>
      <c r="C259" s="77"/>
      <c r="E259" s="78"/>
      <c r="I259" s="38"/>
      <c r="J259" s="86"/>
    </row>
    <row r="260" spans="2:10" x14ac:dyDescent="0.2">
      <c r="B260" s="83"/>
      <c r="C260" s="77"/>
      <c r="E260" s="78"/>
      <c r="I260" s="38"/>
      <c r="J260" s="86"/>
    </row>
    <row r="261" spans="2:10" x14ac:dyDescent="0.2">
      <c r="B261" s="83"/>
      <c r="C261" s="77"/>
      <c r="E261" s="78"/>
      <c r="I261" s="38"/>
      <c r="J261" s="86"/>
    </row>
    <row r="262" spans="2:10" x14ac:dyDescent="0.2">
      <c r="B262" s="83"/>
      <c r="C262" s="77"/>
      <c r="E262" s="78"/>
      <c r="I262" s="38"/>
      <c r="J262" s="86"/>
    </row>
    <row r="263" spans="2:10" x14ac:dyDescent="0.2">
      <c r="B263" s="83"/>
      <c r="C263" s="77"/>
      <c r="E263" s="78"/>
      <c r="I263" s="38"/>
      <c r="J263" s="86"/>
    </row>
    <row r="264" spans="2:10" x14ac:dyDescent="0.2">
      <c r="B264" s="83"/>
      <c r="C264" s="77"/>
      <c r="E264" s="78"/>
      <c r="I264" s="38"/>
      <c r="J264" s="86"/>
    </row>
    <row r="265" spans="2:10" x14ac:dyDescent="0.2">
      <c r="B265" s="83"/>
      <c r="C265" s="77"/>
      <c r="E265" s="78"/>
      <c r="I265" s="38"/>
      <c r="J265" s="86"/>
    </row>
    <row r="266" spans="2:10" x14ac:dyDescent="0.2">
      <c r="B266" s="83"/>
      <c r="C266" s="77"/>
      <c r="E266" s="78"/>
      <c r="I266" s="38"/>
      <c r="J266" s="86"/>
    </row>
    <row r="267" spans="2:10" x14ac:dyDescent="0.2">
      <c r="B267" s="83"/>
      <c r="C267" s="77"/>
      <c r="E267" s="78"/>
      <c r="I267" s="38"/>
      <c r="J267" s="86"/>
    </row>
    <row r="268" spans="2:10" x14ac:dyDescent="0.2">
      <c r="B268" s="83"/>
      <c r="C268" s="77"/>
      <c r="E268" s="78"/>
      <c r="I268" s="38"/>
      <c r="J268" s="86"/>
    </row>
    <row r="269" spans="2:10" x14ac:dyDescent="0.2">
      <c r="B269" s="83"/>
      <c r="C269" s="77"/>
      <c r="E269" s="78"/>
      <c r="I269" s="38"/>
      <c r="J269" s="86"/>
    </row>
    <row r="270" spans="2:10" x14ac:dyDescent="0.2">
      <c r="B270" s="83"/>
      <c r="C270" s="77"/>
      <c r="E270" s="78"/>
      <c r="I270" s="38"/>
      <c r="J270" s="86"/>
    </row>
    <row r="271" spans="2:10" x14ac:dyDescent="0.2">
      <c r="B271" s="83"/>
      <c r="C271" s="77"/>
      <c r="E271" s="78"/>
      <c r="I271" s="38"/>
      <c r="J271" s="86"/>
    </row>
    <row r="272" spans="2:10" x14ac:dyDescent="0.2">
      <c r="B272" s="83"/>
      <c r="C272" s="77"/>
      <c r="E272" s="78"/>
      <c r="I272" s="38"/>
      <c r="J272" s="86"/>
    </row>
    <row r="273" spans="2:10" x14ac:dyDescent="0.2">
      <c r="B273" s="83"/>
      <c r="C273" s="77"/>
      <c r="E273" s="78"/>
      <c r="I273" s="38"/>
      <c r="J273" s="86"/>
    </row>
    <row r="274" spans="2:10" x14ac:dyDescent="0.2">
      <c r="B274" s="83"/>
      <c r="C274" s="77"/>
      <c r="E274" s="78"/>
      <c r="I274" s="38"/>
      <c r="J274" s="86"/>
    </row>
    <row r="275" spans="2:10" x14ac:dyDescent="0.2">
      <c r="B275" s="83"/>
      <c r="C275" s="77"/>
      <c r="E275" s="78"/>
      <c r="I275" s="38"/>
      <c r="J275" s="86"/>
    </row>
    <row r="276" spans="2:10" x14ac:dyDescent="0.2">
      <c r="B276" s="83"/>
      <c r="C276" s="77"/>
      <c r="E276" s="78"/>
      <c r="I276" s="38"/>
      <c r="J276" s="86"/>
    </row>
    <row r="277" spans="2:10" x14ac:dyDescent="0.2">
      <c r="B277" s="83"/>
      <c r="C277" s="77"/>
      <c r="E277" s="78"/>
      <c r="I277" s="38"/>
      <c r="J277" s="86"/>
    </row>
    <row r="278" spans="2:10" x14ac:dyDescent="0.2">
      <c r="B278" s="83"/>
      <c r="C278" s="77"/>
      <c r="E278" s="78"/>
      <c r="I278" s="38"/>
      <c r="J278" s="86"/>
    </row>
    <row r="279" spans="2:10" x14ac:dyDescent="0.2">
      <c r="B279" s="83"/>
      <c r="C279" s="77"/>
      <c r="E279" s="78"/>
      <c r="I279" s="38"/>
      <c r="J279" s="86"/>
    </row>
    <row r="280" spans="2:10" x14ac:dyDescent="0.2">
      <c r="B280" s="83"/>
      <c r="C280" s="77"/>
      <c r="E280" s="78"/>
      <c r="I280" s="38"/>
      <c r="J280" s="86"/>
    </row>
    <row r="281" spans="2:10" x14ac:dyDescent="0.2">
      <c r="B281" s="83"/>
      <c r="C281" s="77"/>
      <c r="E281" s="78"/>
      <c r="I281" s="38"/>
      <c r="J281" s="86"/>
    </row>
    <row r="282" spans="2:10" x14ac:dyDescent="0.2">
      <c r="B282" s="83"/>
      <c r="C282" s="77"/>
      <c r="E282" s="78"/>
      <c r="I282" s="38"/>
      <c r="J282" s="86"/>
    </row>
    <row r="283" spans="2:10" x14ac:dyDescent="0.2">
      <c r="B283" s="83"/>
      <c r="C283" s="77"/>
      <c r="E283" s="78"/>
      <c r="I283" s="38"/>
      <c r="J283" s="86"/>
    </row>
    <row r="284" spans="2:10" x14ac:dyDescent="0.2">
      <c r="B284" s="83"/>
      <c r="C284" s="77"/>
      <c r="E284" s="78"/>
      <c r="I284" s="38"/>
      <c r="J284" s="86"/>
    </row>
    <row r="285" spans="2:10" x14ac:dyDescent="0.2">
      <c r="B285" s="83"/>
      <c r="C285" s="77"/>
      <c r="E285" s="78"/>
      <c r="I285" s="38"/>
      <c r="J285" s="86"/>
    </row>
    <row r="286" spans="2:10" x14ac:dyDescent="0.2">
      <c r="B286" s="83"/>
      <c r="C286" s="77"/>
      <c r="E286" s="78"/>
      <c r="I286" s="38"/>
      <c r="J286" s="86"/>
    </row>
    <row r="287" spans="2:10" x14ac:dyDescent="0.2">
      <c r="B287" s="83"/>
      <c r="C287" s="77"/>
      <c r="E287" s="78"/>
      <c r="I287" s="38"/>
      <c r="J287" s="86"/>
    </row>
    <row r="288" spans="2:10" x14ac:dyDescent="0.2">
      <c r="B288" s="83"/>
      <c r="C288" s="77"/>
      <c r="E288" s="78"/>
      <c r="I288" s="38"/>
      <c r="J288" s="86"/>
    </row>
    <row r="289" spans="2:10" x14ac:dyDescent="0.2">
      <c r="B289" s="83"/>
      <c r="C289" s="77"/>
      <c r="E289" s="78"/>
      <c r="I289" s="38"/>
      <c r="J289" s="86"/>
    </row>
    <row r="290" spans="2:10" x14ac:dyDescent="0.2">
      <c r="B290" s="83"/>
      <c r="C290" s="77"/>
      <c r="E290" s="78"/>
      <c r="I290" s="38"/>
      <c r="J290" s="86"/>
    </row>
    <row r="291" spans="2:10" x14ac:dyDescent="0.2">
      <c r="B291" s="83"/>
      <c r="C291" s="77"/>
      <c r="E291" s="78"/>
      <c r="I291" s="38"/>
      <c r="J291" s="86"/>
    </row>
    <row r="292" spans="2:10" x14ac:dyDescent="0.2">
      <c r="B292" s="83"/>
      <c r="C292" s="77"/>
      <c r="E292" s="78"/>
      <c r="I292" s="38"/>
      <c r="J292" s="86"/>
    </row>
    <row r="293" spans="2:10" x14ac:dyDescent="0.2">
      <c r="B293" s="83"/>
      <c r="C293" s="77"/>
      <c r="E293" s="78"/>
      <c r="I293" s="38"/>
      <c r="J293" s="86"/>
    </row>
    <row r="294" spans="2:10" x14ac:dyDescent="0.2">
      <c r="B294" s="83"/>
      <c r="C294" s="77"/>
      <c r="E294" s="78"/>
      <c r="I294" s="38"/>
      <c r="J294" s="86"/>
    </row>
    <row r="295" spans="2:10" x14ac:dyDescent="0.2">
      <c r="B295" s="83"/>
      <c r="C295" s="77"/>
      <c r="E295" s="78"/>
      <c r="I295" s="38"/>
      <c r="J295" s="86"/>
    </row>
    <row r="296" spans="2:10" x14ac:dyDescent="0.2">
      <c r="B296" s="83"/>
      <c r="C296" s="77"/>
      <c r="E296" s="78"/>
      <c r="I296" s="38"/>
      <c r="J296" s="86"/>
    </row>
    <row r="297" spans="2:10" x14ac:dyDescent="0.2">
      <c r="B297" s="83"/>
      <c r="C297" s="77"/>
      <c r="E297" s="78"/>
      <c r="I297" s="38"/>
      <c r="J297" s="86"/>
    </row>
    <row r="298" spans="2:10" x14ac:dyDescent="0.2">
      <c r="B298" s="83"/>
      <c r="C298" s="77"/>
      <c r="E298" s="78"/>
      <c r="I298" s="38"/>
      <c r="J298" s="86"/>
    </row>
    <row r="299" spans="2:10" x14ac:dyDescent="0.2">
      <c r="B299" s="83"/>
      <c r="C299" s="77"/>
      <c r="E299" s="78"/>
      <c r="I299" s="38"/>
      <c r="J299" s="86"/>
    </row>
    <row r="300" spans="2:10" x14ac:dyDescent="0.2">
      <c r="B300" s="83"/>
      <c r="C300" s="77"/>
      <c r="E300" s="78"/>
      <c r="I300" s="38"/>
      <c r="J300" s="86"/>
    </row>
    <row r="301" spans="2:10" x14ac:dyDescent="0.2">
      <c r="B301" s="83"/>
      <c r="C301" s="77"/>
      <c r="E301" s="78"/>
      <c r="I301" s="38"/>
      <c r="J301" s="86"/>
    </row>
    <row r="302" spans="2:10" x14ac:dyDescent="0.2">
      <c r="B302" s="83"/>
      <c r="C302" s="77"/>
      <c r="E302" s="78"/>
      <c r="I302" s="38"/>
      <c r="J302" s="86"/>
    </row>
    <row r="303" spans="2:10" x14ac:dyDescent="0.2">
      <c r="B303" s="83"/>
      <c r="C303" s="77"/>
      <c r="E303" s="78"/>
      <c r="I303" s="38"/>
      <c r="J303" s="86"/>
    </row>
    <row r="304" spans="2:10" x14ac:dyDescent="0.2">
      <c r="B304" s="83"/>
      <c r="C304" s="77"/>
      <c r="E304" s="78"/>
      <c r="I304" s="38"/>
      <c r="J304" s="86"/>
    </row>
    <row r="305" spans="2:10" x14ac:dyDescent="0.2">
      <c r="B305" s="83"/>
      <c r="C305" s="77"/>
      <c r="E305" s="78"/>
      <c r="I305" s="38"/>
      <c r="J305" s="86"/>
    </row>
    <row r="306" spans="2:10" x14ac:dyDescent="0.2">
      <c r="B306" s="83"/>
      <c r="C306" s="77"/>
      <c r="E306" s="78"/>
      <c r="I306" s="38"/>
      <c r="J306" s="86"/>
    </row>
    <row r="307" spans="2:10" x14ac:dyDescent="0.2">
      <c r="B307" s="83"/>
      <c r="C307" s="77"/>
      <c r="E307" s="78"/>
      <c r="I307" s="38"/>
      <c r="J307" s="86"/>
    </row>
    <row r="308" spans="2:10" x14ac:dyDescent="0.2">
      <c r="B308" s="83"/>
      <c r="C308" s="77"/>
      <c r="E308" s="78"/>
      <c r="I308" s="38"/>
      <c r="J308" s="86"/>
    </row>
    <row r="309" spans="2:10" x14ac:dyDescent="0.2">
      <c r="B309" s="83"/>
      <c r="C309" s="77"/>
      <c r="E309" s="78"/>
      <c r="I309" s="38"/>
      <c r="J309" s="86"/>
    </row>
    <row r="310" spans="2:10" x14ac:dyDescent="0.2">
      <c r="B310" s="83"/>
      <c r="C310" s="77"/>
      <c r="E310" s="78"/>
      <c r="I310" s="38"/>
      <c r="J310" s="86"/>
    </row>
    <row r="311" spans="2:10" x14ac:dyDescent="0.2">
      <c r="B311" s="83"/>
      <c r="C311" s="77"/>
      <c r="E311" s="78"/>
      <c r="I311" s="38"/>
      <c r="J311" s="86"/>
    </row>
    <row r="312" spans="2:10" x14ac:dyDescent="0.2">
      <c r="B312" s="83"/>
      <c r="C312" s="77"/>
      <c r="E312" s="78"/>
      <c r="I312" s="38"/>
      <c r="J312" s="86"/>
    </row>
    <row r="313" spans="2:10" x14ac:dyDescent="0.2">
      <c r="B313" s="83"/>
      <c r="C313" s="77"/>
      <c r="E313" s="78"/>
      <c r="I313" s="38"/>
      <c r="J313" s="86"/>
    </row>
    <row r="314" spans="2:10" x14ac:dyDescent="0.2">
      <c r="B314" s="83"/>
      <c r="C314" s="77"/>
      <c r="E314" s="78"/>
      <c r="I314" s="38"/>
      <c r="J314" s="86"/>
    </row>
    <row r="315" spans="2:10" x14ac:dyDescent="0.2">
      <c r="B315" s="83"/>
      <c r="C315" s="77"/>
      <c r="E315" s="78"/>
      <c r="I315" s="38"/>
      <c r="J315" s="86"/>
    </row>
    <row r="316" spans="2:10" x14ac:dyDescent="0.2">
      <c r="B316" s="83"/>
      <c r="C316" s="77"/>
      <c r="E316" s="78"/>
      <c r="I316" s="38"/>
      <c r="J316" s="86"/>
    </row>
    <row r="317" spans="2:10" x14ac:dyDescent="0.2">
      <c r="B317" s="83"/>
      <c r="C317" s="77"/>
      <c r="E317" s="78"/>
      <c r="I317" s="38"/>
      <c r="J317" s="86"/>
    </row>
    <row r="318" spans="2:10" x14ac:dyDescent="0.2">
      <c r="B318" s="83"/>
      <c r="C318" s="77"/>
      <c r="E318" s="78"/>
      <c r="I318" s="38"/>
      <c r="J318" s="86"/>
    </row>
    <row r="319" spans="2:10" x14ac:dyDescent="0.2">
      <c r="B319" s="83"/>
      <c r="C319" s="77"/>
      <c r="E319" s="78"/>
      <c r="I319" s="38"/>
      <c r="J319" s="86"/>
    </row>
    <row r="320" spans="2:10" x14ac:dyDescent="0.2">
      <c r="B320" s="83"/>
      <c r="C320" s="77"/>
      <c r="E320" s="78"/>
      <c r="I320" s="38"/>
      <c r="J320" s="86"/>
    </row>
    <row r="321" spans="2:10" x14ac:dyDescent="0.2">
      <c r="B321" s="83"/>
      <c r="C321" s="77"/>
      <c r="E321" s="78"/>
      <c r="I321" s="38"/>
      <c r="J321" s="86"/>
    </row>
    <row r="322" spans="2:10" x14ac:dyDescent="0.2">
      <c r="B322" s="83"/>
      <c r="C322" s="77"/>
      <c r="E322" s="78"/>
      <c r="I322" s="38"/>
      <c r="J322" s="86"/>
    </row>
    <row r="323" spans="2:10" x14ac:dyDescent="0.2">
      <c r="B323" s="83"/>
      <c r="C323" s="77"/>
      <c r="E323" s="78"/>
      <c r="I323" s="38"/>
      <c r="J323" s="86"/>
    </row>
    <row r="324" spans="2:10" x14ac:dyDescent="0.2">
      <c r="B324" s="83"/>
      <c r="C324" s="77"/>
      <c r="E324" s="78"/>
      <c r="I324" s="38"/>
      <c r="J324" s="86"/>
    </row>
    <row r="325" spans="2:10" x14ac:dyDescent="0.2">
      <c r="B325" s="83"/>
      <c r="C325" s="77"/>
      <c r="E325" s="78"/>
      <c r="I325" s="38"/>
      <c r="J325" s="86"/>
    </row>
    <row r="326" spans="2:10" x14ac:dyDescent="0.2">
      <c r="B326" s="83"/>
      <c r="C326" s="77"/>
      <c r="E326" s="78"/>
      <c r="I326" s="38"/>
      <c r="J326" s="86"/>
    </row>
    <row r="327" spans="2:10" x14ac:dyDescent="0.2">
      <c r="B327" s="83"/>
      <c r="C327" s="77"/>
      <c r="E327" s="78"/>
      <c r="I327" s="38"/>
      <c r="J327" s="86"/>
    </row>
    <row r="328" spans="2:10" x14ac:dyDescent="0.2">
      <c r="B328" s="83"/>
      <c r="C328" s="77"/>
      <c r="E328" s="78"/>
      <c r="I328" s="38"/>
      <c r="J328" s="86"/>
    </row>
    <row r="329" spans="2:10" x14ac:dyDescent="0.2">
      <c r="B329" s="83"/>
      <c r="C329" s="77"/>
      <c r="E329" s="78"/>
      <c r="I329" s="38"/>
      <c r="J329" s="86"/>
    </row>
    <row r="330" spans="2:10" x14ac:dyDescent="0.2">
      <c r="B330" s="83"/>
      <c r="C330" s="77"/>
      <c r="E330" s="78"/>
      <c r="I330" s="38"/>
      <c r="J330" s="86"/>
    </row>
    <row r="331" spans="2:10" x14ac:dyDescent="0.2">
      <c r="B331" s="83"/>
      <c r="C331" s="77"/>
      <c r="E331" s="78"/>
      <c r="I331" s="38"/>
      <c r="J331" s="86"/>
    </row>
    <row r="332" spans="2:10" x14ac:dyDescent="0.2">
      <c r="B332" s="83"/>
      <c r="C332" s="77"/>
      <c r="E332" s="78"/>
      <c r="I332" s="38"/>
      <c r="J332" s="86"/>
    </row>
    <row r="333" spans="2:10" x14ac:dyDescent="0.2">
      <c r="B333" s="83"/>
      <c r="C333" s="77"/>
      <c r="E333" s="78"/>
      <c r="I333" s="38"/>
      <c r="J333" s="86"/>
    </row>
    <row r="334" spans="2:10" x14ac:dyDescent="0.2">
      <c r="B334" s="83"/>
      <c r="C334" s="77"/>
      <c r="E334" s="78"/>
      <c r="I334" s="38"/>
      <c r="J334" s="86"/>
    </row>
    <row r="335" spans="2:10" x14ac:dyDescent="0.2">
      <c r="B335" s="83"/>
      <c r="C335" s="77"/>
      <c r="E335" s="78"/>
      <c r="I335" s="38"/>
      <c r="J335" s="86"/>
    </row>
    <row r="336" spans="2:10" x14ac:dyDescent="0.2">
      <c r="B336" s="83"/>
      <c r="C336" s="77"/>
      <c r="E336" s="78"/>
      <c r="I336" s="38"/>
      <c r="J336" s="86"/>
    </row>
    <row r="337" spans="2:10" x14ac:dyDescent="0.2">
      <c r="B337" s="83"/>
      <c r="C337" s="77"/>
      <c r="E337" s="78"/>
      <c r="I337" s="38"/>
      <c r="J337" s="86"/>
    </row>
    <row r="338" spans="2:10" x14ac:dyDescent="0.2">
      <c r="B338" s="83"/>
      <c r="C338" s="77"/>
      <c r="E338" s="78"/>
      <c r="I338" s="38"/>
      <c r="J338" s="86"/>
    </row>
    <row r="339" spans="2:10" x14ac:dyDescent="0.2">
      <c r="B339" s="83"/>
      <c r="C339" s="77"/>
      <c r="E339" s="78"/>
      <c r="I339" s="38"/>
      <c r="J339" s="86"/>
    </row>
    <row r="340" spans="2:10" x14ac:dyDescent="0.2">
      <c r="B340" s="83"/>
      <c r="C340" s="77"/>
      <c r="E340" s="78"/>
      <c r="I340" s="38"/>
      <c r="J340" s="86"/>
    </row>
    <row r="341" spans="2:10" x14ac:dyDescent="0.2">
      <c r="B341" s="83"/>
      <c r="C341" s="77"/>
      <c r="E341" s="78"/>
      <c r="I341" s="38"/>
      <c r="J341" s="86"/>
    </row>
    <row r="342" spans="2:10" x14ac:dyDescent="0.2">
      <c r="B342" s="83"/>
      <c r="C342" s="77"/>
      <c r="E342" s="78"/>
      <c r="I342" s="38"/>
      <c r="J342" s="86"/>
    </row>
    <row r="343" spans="2:10" x14ac:dyDescent="0.2">
      <c r="B343" s="83"/>
      <c r="C343" s="77"/>
      <c r="E343" s="78"/>
      <c r="I343" s="38"/>
      <c r="J343" s="86"/>
    </row>
    <row r="344" spans="2:10" x14ac:dyDescent="0.2">
      <c r="B344" s="83"/>
      <c r="C344" s="77"/>
      <c r="E344" s="78"/>
      <c r="I344" s="38"/>
      <c r="J344" s="86"/>
    </row>
    <row r="345" spans="2:10" x14ac:dyDescent="0.2">
      <c r="B345" s="83"/>
      <c r="C345" s="77"/>
      <c r="E345" s="78"/>
      <c r="I345" s="38"/>
      <c r="J345" s="86"/>
    </row>
    <row r="346" spans="2:10" x14ac:dyDescent="0.2">
      <c r="B346" s="83"/>
      <c r="C346" s="77"/>
      <c r="E346" s="78"/>
      <c r="I346" s="38"/>
      <c r="J346" s="86"/>
    </row>
    <row r="347" spans="2:10" x14ac:dyDescent="0.2">
      <c r="B347" s="83"/>
      <c r="C347" s="77"/>
      <c r="E347" s="78"/>
      <c r="I347" s="38"/>
      <c r="J347" s="86"/>
    </row>
    <row r="348" spans="2:10" x14ac:dyDescent="0.2">
      <c r="B348" s="83"/>
      <c r="C348" s="77"/>
      <c r="E348" s="78"/>
      <c r="I348" s="38"/>
      <c r="J348" s="86"/>
    </row>
    <row r="349" spans="2:10" x14ac:dyDescent="0.2">
      <c r="B349" s="83"/>
      <c r="C349" s="77"/>
      <c r="E349" s="78"/>
      <c r="I349" s="38"/>
      <c r="J349" s="86"/>
    </row>
    <row r="350" spans="2:10" x14ac:dyDescent="0.2">
      <c r="B350" s="83"/>
      <c r="C350" s="77"/>
      <c r="E350" s="78"/>
      <c r="I350" s="38"/>
      <c r="J350" s="86"/>
    </row>
    <row r="351" spans="2:10" x14ac:dyDescent="0.2">
      <c r="B351" s="83"/>
      <c r="C351" s="77"/>
      <c r="E351" s="78"/>
      <c r="I351" s="38"/>
      <c r="J351" s="86"/>
    </row>
    <row r="352" spans="2:10" x14ac:dyDescent="0.2">
      <c r="B352" s="83"/>
      <c r="C352" s="77"/>
      <c r="E352" s="78"/>
      <c r="I352" s="38"/>
      <c r="J352" s="86"/>
    </row>
    <row r="353" spans="2:10" x14ac:dyDescent="0.2">
      <c r="B353" s="83"/>
      <c r="C353" s="77"/>
      <c r="E353" s="78"/>
      <c r="I353" s="38"/>
      <c r="J353" s="86"/>
    </row>
    <row r="354" spans="2:10" x14ac:dyDescent="0.2">
      <c r="B354" s="83"/>
      <c r="C354" s="77"/>
      <c r="E354" s="78"/>
      <c r="I354" s="38"/>
      <c r="J354" s="86"/>
    </row>
    <row r="355" spans="2:10" x14ac:dyDescent="0.2">
      <c r="B355" s="83"/>
      <c r="C355" s="77"/>
      <c r="E355" s="78"/>
      <c r="I355" s="38"/>
      <c r="J355" s="86"/>
    </row>
    <row r="356" spans="2:10" x14ac:dyDescent="0.2">
      <c r="B356" s="83"/>
      <c r="C356" s="77"/>
      <c r="E356" s="78"/>
      <c r="I356" s="38"/>
      <c r="J356" s="86"/>
    </row>
    <row r="357" spans="2:10" x14ac:dyDescent="0.2">
      <c r="B357" s="83"/>
      <c r="C357" s="77"/>
      <c r="E357" s="78"/>
      <c r="I357" s="38"/>
      <c r="J357" s="86"/>
    </row>
    <row r="358" spans="2:10" x14ac:dyDescent="0.2">
      <c r="B358" s="83"/>
      <c r="C358" s="77"/>
      <c r="E358" s="78"/>
      <c r="I358" s="38"/>
      <c r="J358" s="86"/>
    </row>
    <row r="359" spans="2:10" x14ac:dyDescent="0.2">
      <c r="B359" s="83"/>
      <c r="C359" s="77"/>
      <c r="E359" s="78"/>
      <c r="I359" s="38"/>
      <c r="J359" s="86"/>
    </row>
    <row r="360" spans="2:10" x14ac:dyDescent="0.2">
      <c r="B360" s="83"/>
      <c r="C360" s="77"/>
      <c r="E360" s="78"/>
      <c r="I360" s="38"/>
      <c r="J360" s="86"/>
    </row>
    <row r="361" spans="2:10" x14ac:dyDescent="0.2">
      <c r="B361" s="83"/>
      <c r="C361" s="77"/>
      <c r="E361" s="78"/>
      <c r="I361" s="38"/>
      <c r="J361" s="86"/>
    </row>
    <row r="362" spans="2:10" x14ac:dyDescent="0.2">
      <c r="B362" s="83"/>
      <c r="C362" s="77"/>
      <c r="E362" s="78"/>
      <c r="I362" s="38"/>
      <c r="J362" s="86"/>
    </row>
    <row r="363" spans="2:10" x14ac:dyDescent="0.2">
      <c r="B363" s="83"/>
      <c r="C363" s="77"/>
      <c r="E363" s="78"/>
      <c r="I363" s="38"/>
      <c r="J363" s="86"/>
    </row>
    <row r="364" spans="2:10" x14ac:dyDescent="0.2">
      <c r="B364" s="83"/>
      <c r="C364" s="77"/>
      <c r="E364" s="78"/>
      <c r="I364" s="38"/>
      <c r="J364" s="86"/>
    </row>
    <row r="365" spans="2:10" x14ac:dyDescent="0.2">
      <c r="B365" s="83"/>
      <c r="C365" s="77"/>
      <c r="E365" s="78"/>
      <c r="I365" s="38"/>
      <c r="J365" s="86"/>
    </row>
    <row r="366" spans="2:10" x14ac:dyDescent="0.2">
      <c r="B366" s="83"/>
      <c r="C366" s="77"/>
      <c r="E366" s="78"/>
      <c r="I366" s="38"/>
      <c r="J366" s="86"/>
    </row>
    <row r="367" spans="2:10" x14ac:dyDescent="0.2">
      <c r="B367" s="83"/>
      <c r="C367" s="77"/>
      <c r="E367" s="78"/>
      <c r="I367" s="38"/>
      <c r="J367" s="86"/>
    </row>
    <row r="368" spans="2:10" x14ac:dyDescent="0.2">
      <c r="B368" s="83"/>
      <c r="C368" s="77"/>
      <c r="E368" s="78"/>
      <c r="I368" s="38"/>
      <c r="J368" s="86"/>
    </row>
    <row r="369" spans="2:10" x14ac:dyDescent="0.2">
      <c r="B369" s="83"/>
      <c r="C369" s="77"/>
      <c r="E369" s="78"/>
      <c r="I369" s="38"/>
      <c r="J369" s="86"/>
    </row>
    <row r="370" spans="2:10" x14ac:dyDescent="0.2">
      <c r="B370" s="83"/>
      <c r="C370" s="77"/>
      <c r="E370" s="78"/>
      <c r="I370" s="38"/>
      <c r="J370" s="86"/>
    </row>
    <row r="371" spans="2:10" x14ac:dyDescent="0.2">
      <c r="B371" s="83"/>
      <c r="C371" s="77"/>
      <c r="E371" s="78"/>
      <c r="I371" s="38"/>
      <c r="J371" s="86"/>
    </row>
    <row r="372" spans="2:10" x14ac:dyDescent="0.2">
      <c r="B372" s="83"/>
      <c r="C372" s="77"/>
      <c r="E372" s="78"/>
      <c r="I372" s="38"/>
      <c r="J372" s="86"/>
    </row>
    <row r="373" spans="2:10" x14ac:dyDescent="0.2">
      <c r="B373" s="83"/>
      <c r="C373" s="77"/>
      <c r="E373" s="78"/>
      <c r="I373" s="38"/>
      <c r="J373" s="86"/>
    </row>
    <row r="374" spans="2:10" x14ac:dyDescent="0.2">
      <c r="B374" s="83"/>
      <c r="C374" s="77"/>
      <c r="E374" s="78"/>
      <c r="I374" s="38"/>
      <c r="J374" s="86"/>
    </row>
    <row r="375" spans="2:10" x14ac:dyDescent="0.2">
      <c r="B375" s="83"/>
      <c r="C375" s="77"/>
      <c r="E375" s="78"/>
      <c r="I375" s="38"/>
      <c r="J375" s="86"/>
    </row>
    <row r="376" spans="2:10" x14ac:dyDescent="0.2">
      <c r="B376" s="83"/>
      <c r="C376" s="77"/>
      <c r="E376" s="78"/>
      <c r="I376" s="38"/>
      <c r="J376" s="86"/>
    </row>
    <row r="377" spans="2:10" x14ac:dyDescent="0.2">
      <c r="B377" s="83"/>
      <c r="C377" s="77"/>
      <c r="E377" s="78"/>
      <c r="I377" s="38"/>
      <c r="J377" s="86"/>
    </row>
    <row r="378" spans="2:10" x14ac:dyDescent="0.2">
      <c r="B378" s="83"/>
      <c r="C378" s="77"/>
      <c r="E378" s="78"/>
      <c r="I378" s="38"/>
      <c r="J378" s="86"/>
    </row>
    <row r="379" spans="2:10" x14ac:dyDescent="0.2">
      <c r="B379" s="83"/>
      <c r="C379" s="77"/>
      <c r="E379" s="78"/>
      <c r="I379" s="38"/>
      <c r="J379" s="86"/>
    </row>
    <row r="380" spans="2:10" x14ac:dyDescent="0.2">
      <c r="B380" s="83"/>
      <c r="C380" s="77"/>
      <c r="E380" s="78"/>
      <c r="I380" s="38"/>
      <c r="J380" s="86"/>
    </row>
    <row r="381" spans="2:10" x14ac:dyDescent="0.2">
      <c r="B381" s="83"/>
      <c r="C381" s="77"/>
      <c r="E381" s="78"/>
      <c r="I381" s="38"/>
      <c r="J381" s="86"/>
    </row>
    <row r="382" spans="2:10" x14ac:dyDescent="0.2">
      <c r="B382" s="83"/>
      <c r="C382" s="77"/>
      <c r="E382" s="78"/>
      <c r="I382" s="38"/>
      <c r="J382" s="86"/>
    </row>
    <row r="383" spans="2:10" x14ac:dyDescent="0.2">
      <c r="B383" s="83"/>
      <c r="C383" s="77"/>
      <c r="E383" s="78"/>
      <c r="I383" s="38"/>
      <c r="J383" s="86"/>
    </row>
    <row r="384" spans="2:10" x14ac:dyDescent="0.2">
      <c r="B384" s="83"/>
      <c r="C384" s="77"/>
      <c r="E384" s="78"/>
      <c r="I384" s="38"/>
      <c r="J384" s="86"/>
    </row>
    <row r="385" spans="2:10" x14ac:dyDescent="0.2">
      <c r="B385" s="83"/>
      <c r="C385" s="77"/>
      <c r="E385" s="78"/>
      <c r="I385" s="38"/>
      <c r="J385" s="86"/>
    </row>
    <row r="386" spans="2:10" x14ac:dyDescent="0.2">
      <c r="B386" s="83"/>
      <c r="C386" s="77"/>
      <c r="E386" s="78"/>
      <c r="I386" s="38"/>
      <c r="J386" s="86"/>
    </row>
    <row r="387" spans="2:10" x14ac:dyDescent="0.2">
      <c r="B387" s="83"/>
      <c r="C387" s="77"/>
      <c r="E387" s="78"/>
      <c r="I387" s="38"/>
      <c r="J387" s="86"/>
    </row>
    <row r="388" spans="2:10" x14ac:dyDescent="0.2">
      <c r="B388" s="83"/>
      <c r="C388" s="77"/>
      <c r="E388" s="78"/>
      <c r="I388" s="38"/>
      <c r="J388" s="86"/>
    </row>
    <row r="389" spans="2:10" x14ac:dyDescent="0.2">
      <c r="B389" s="83"/>
      <c r="C389" s="77"/>
      <c r="E389" s="78"/>
      <c r="I389" s="38"/>
      <c r="J389" s="86"/>
    </row>
    <row r="390" spans="2:10" x14ac:dyDescent="0.2">
      <c r="B390" s="83"/>
      <c r="C390" s="77"/>
      <c r="E390" s="78"/>
      <c r="I390" s="38"/>
      <c r="J390" s="86"/>
    </row>
    <row r="391" spans="2:10" x14ac:dyDescent="0.2">
      <c r="B391" s="83"/>
      <c r="C391" s="77"/>
      <c r="E391" s="78"/>
      <c r="I391" s="38"/>
      <c r="J391" s="86"/>
    </row>
    <row r="392" spans="2:10" x14ac:dyDescent="0.2">
      <c r="B392" s="83"/>
      <c r="C392" s="77"/>
      <c r="E392" s="78"/>
      <c r="I392" s="38"/>
      <c r="J392" s="86"/>
    </row>
    <row r="393" spans="2:10" x14ac:dyDescent="0.2">
      <c r="B393" s="83"/>
      <c r="C393" s="77"/>
      <c r="E393" s="78"/>
      <c r="I393" s="38"/>
      <c r="J393" s="86"/>
    </row>
    <row r="394" spans="2:10" x14ac:dyDescent="0.2">
      <c r="B394" s="83"/>
      <c r="C394" s="77"/>
      <c r="E394" s="78"/>
      <c r="I394" s="38"/>
      <c r="J394" s="86"/>
    </row>
    <row r="395" spans="2:10" x14ac:dyDescent="0.2">
      <c r="B395" s="83"/>
      <c r="C395" s="77"/>
      <c r="E395" s="78"/>
      <c r="I395" s="38"/>
      <c r="J395" s="86"/>
    </row>
    <row r="396" spans="2:10" x14ac:dyDescent="0.2">
      <c r="B396" s="83"/>
      <c r="C396" s="77"/>
      <c r="E396" s="78"/>
      <c r="I396" s="38"/>
      <c r="J396" s="86"/>
    </row>
    <row r="397" spans="2:10" x14ac:dyDescent="0.2">
      <c r="B397" s="83"/>
      <c r="C397" s="77"/>
      <c r="E397" s="78"/>
      <c r="I397" s="38"/>
      <c r="J397" s="86"/>
    </row>
    <row r="398" spans="2:10" x14ac:dyDescent="0.2">
      <c r="B398" s="83"/>
      <c r="C398" s="77"/>
      <c r="E398" s="78"/>
      <c r="I398" s="38"/>
      <c r="J398" s="86"/>
    </row>
    <row r="399" spans="2:10" x14ac:dyDescent="0.2">
      <c r="B399" s="83"/>
      <c r="C399" s="77"/>
      <c r="E399" s="78"/>
      <c r="I399" s="38"/>
      <c r="J399" s="86"/>
    </row>
    <row r="400" spans="2:10" x14ac:dyDescent="0.2">
      <c r="B400" s="83"/>
      <c r="C400" s="77"/>
      <c r="E400" s="78"/>
      <c r="I400" s="38"/>
      <c r="J400" s="86"/>
    </row>
    <row r="401" spans="2:10" x14ac:dyDescent="0.2">
      <c r="B401" s="83"/>
      <c r="C401" s="77"/>
      <c r="E401" s="78"/>
      <c r="I401" s="38"/>
      <c r="J401" s="86"/>
    </row>
    <row r="402" spans="2:10" x14ac:dyDescent="0.2">
      <c r="B402" s="83"/>
      <c r="C402" s="77"/>
      <c r="E402" s="78"/>
      <c r="I402" s="38"/>
      <c r="J402" s="86"/>
    </row>
    <row r="403" spans="2:10" x14ac:dyDescent="0.2">
      <c r="B403" s="83"/>
      <c r="C403" s="77"/>
      <c r="E403" s="78"/>
      <c r="I403" s="38"/>
      <c r="J403" s="86"/>
    </row>
    <row r="404" spans="2:10" x14ac:dyDescent="0.2">
      <c r="B404" s="83"/>
      <c r="C404" s="77"/>
      <c r="E404" s="78"/>
      <c r="I404" s="38"/>
      <c r="J404" s="86"/>
    </row>
    <row r="405" spans="2:10" x14ac:dyDescent="0.2">
      <c r="B405" s="83"/>
      <c r="C405" s="77"/>
      <c r="E405" s="78"/>
      <c r="I405" s="38"/>
      <c r="J405" s="86"/>
    </row>
    <row r="406" spans="2:10" x14ac:dyDescent="0.2">
      <c r="B406" s="83"/>
      <c r="C406" s="77"/>
      <c r="E406" s="78"/>
      <c r="I406" s="38"/>
      <c r="J406" s="86"/>
    </row>
    <row r="407" spans="2:10" x14ac:dyDescent="0.2">
      <c r="B407" s="83"/>
      <c r="C407" s="77"/>
      <c r="E407" s="78"/>
      <c r="I407" s="38"/>
      <c r="J407" s="86"/>
    </row>
    <row r="408" spans="2:10" x14ac:dyDescent="0.2">
      <c r="B408" s="83"/>
      <c r="C408" s="77"/>
      <c r="E408" s="78"/>
      <c r="I408" s="38"/>
      <c r="J408" s="86"/>
    </row>
    <row r="409" spans="2:10" x14ac:dyDescent="0.2">
      <c r="B409" s="83"/>
      <c r="C409" s="77"/>
      <c r="E409" s="78"/>
      <c r="I409" s="38"/>
      <c r="J409" s="86"/>
    </row>
    <row r="410" spans="2:10" x14ac:dyDescent="0.2">
      <c r="B410" s="83"/>
      <c r="C410" s="77"/>
      <c r="E410" s="78"/>
      <c r="I410" s="38"/>
      <c r="J410" s="86"/>
    </row>
    <row r="411" spans="2:10" x14ac:dyDescent="0.2">
      <c r="B411" s="83"/>
      <c r="C411" s="77"/>
      <c r="E411" s="78"/>
      <c r="I411" s="38"/>
      <c r="J411" s="86"/>
    </row>
    <row r="412" spans="2:10" x14ac:dyDescent="0.2">
      <c r="B412" s="83"/>
      <c r="C412" s="77"/>
      <c r="E412" s="78"/>
      <c r="I412" s="38"/>
      <c r="J412" s="86"/>
    </row>
    <row r="413" spans="2:10" x14ac:dyDescent="0.2">
      <c r="B413" s="83"/>
      <c r="C413" s="77"/>
      <c r="E413" s="78"/>
      <c r="I413" s="38"/>
      <c r="J413" s="86"/>
    </row>
    <row r="414" spans="2:10" x14ac:dyDescent="0.2">
      <c r="B414" s="83"/>
      <c r="C414" s="77"/>
      <c r="E414" s="78"/>
      <c r="I414" s="38"/>
      <c r="J414" s="86"/>
    </row>
    <row r="415" spans="2:10" x14ac:dyDescent="0.2">
      <c r="B415" s="83"/>
      <c r="C415" s="77"/>
      <c r="E415" s="78"/>
      <c r="I415" s="38"/>
      <c r="J415" s="86"/>
    </row>
    <row r="416" spans="2:10" x14ac:dyDescent="0.2">
      <c r="B416" s="83"/>
      <c r="C416" s="77"/>
      <c r="E416" s="78"/>
      <c r="I416" s="38"/>
      <c r="J416" s="86"/>
    </row>
    <row r="417" spans="2:10" x14ac:dyDescent="0.2">
      <c r="B417" s="83"/>
      <c r="C417" s="77"/>
      <c r="E417" s="78"/>
      <c r="I417" s="38"/>
      <c r="J417" s="86"/>
    </row>
    <row r="418" spans="2:10" x14ac:dyDescent="0.2">
      <c r="B418" s="83"/>
      <c r="C418" s="77"/>
      <c r="E418" s="78"/>
      <c r="I418" s="38"/>
      <c r="J418" s="86"/>
    </row>
    <row r="419" spans="2:10" x14ac:dyDescent="0.2">
      <c r="B419" s="83"/>
      <c r="C419" s="77"/>
      <c r="E419" s="78"/>
      <c r="I419" s="38"/>
      <c r="J419" s="86"/>
    </row>
    <row r="420" spans="2:10" x14ac:dyDescent="0.2">
      <c r="B420" s="83"/>
      <c r="C420" s="77"/>
      <c r="E420" s="78"/>
      <c r="I420" s="38"/>
      <c r="J420" s="86"/>
    </row>
    <row r="421" spans="2:10" x14ac:dyDescent="0.2">
      <c r="B421" s="83"/>
      <c r="C421" s="77"/>
      <c r="E421" s="78"/>
      <c r="I421" s="38"/>
      <c r="J421" s="86"/>
    </row>
    <row r="422" spans="2:10" x14ac:dyDescent="0.2">
      <c r="B422" s="83"/>
      <c r="C422" s="77"/>
      <c r="E422" s="78"/>
      <c r="I422" s="38"/>
      <c r="J422" s="86"/>
    </row>
    <row r="423" spans="2:10" x14ac:dyDescent="0.2">
      <c r="B423" s="83"/>
      <c r="C423" s="77"/>
      <c r="E423" s="78"/>
      <c r="I423" s="38"/>
      <c r="J423" s="86"/>
    </row>
    <row r="424" spans="2:10" x14ac:dyDescent="0.2">
      <c r="B424" s="83"/>
      <c r="C424" s="77"/>
      <c r="E424" s="78"/>
      <c r="I424" s="38"/>
      <c r="J424" s="86"/>
    </row>
    <row r="425" spans="2:10" x14ac:dyDescent="0.2">
      <c r="B425" s="83"/>
      <c r="C425" s="77"/>
      <c r="E425" s="78"/>
      <c r="I425" s="38"/>
      <c r="J425" s="86"/>
    </row>
    <row r="426" spans="2:10" x14ac:dyDescent="0.2">
      <c r="B426" s="83"/>
      <c r="C426" s="77"/>
      <c r="E426" s="78"/>
      <c r="I426" s="38"/>
      <c r="J426" s="86"/>
    </row>
    <row r="427" spans="2:10" x14ac:dyDescent="0.2">
      <c r="B427" s="83"/>
      <c r="C427" s="77"/>
      <c r="E427" s="78"/>
      <c r="I427" s="38"/>
      <c r="J427" s="86"/>
    </row>
    <row r="428" spans="2:10" x14ac:dyDescent="0.2">
      <c r="B428" s="83"/>
      <c r="C428" s="77"/>
      <c r="E428" s="78"/>
      <c r="I428" s="38"/>
      <c r="J428" s="86"/>
    </row>
    <row r="429" spans="2:10" x14ac:dyDescent="0.2">
      <c r="B429" s="83"/>
      <c r="C429" s="77"/>
      <c r="E429" s="78"/>
      <c r="I429" s="38"/>
      <c r="J429" s="86"/>
    </row>
    <row r="430" spans="2:10" x14ac:dyDescent="0.2">
      <c r="B430" s="83"/>
      <c r="C430" s="77"/>
      <c r="E430" s="78"/>
      <c r="I430" s="38"/>
      <c r="J430" s="86"/>
    </row>
    <row r="431" spans="2:10" x14ac:dyDescent="0.2">
      <c r="B431" s="83"/>
      <c r="C431" s="77"/>
      <c r="E431" s="78"/>
      <c r="I431" s="38"/>
      <c r="J431" s="86"/>
    </row>
    <row r="432" spans="2:10" x14ac:dyDescent="0.2">
      <c r="B432" s="83"/>
      <c r="C432" s="77"/>
      <c r="E432" s="78"/>
      <c r="I432" s="38"/>
      <c r="J432" s="86"/>
    </row>
    <row r="433" spans="2:10" x14ac:dyDescent="0.2">
      <c r="B433" s="83"/>
      <c r="C433" s="77"/>
      <c r="E433" s="78"/>
      <c r="I433" s="38"/>
      <c r="J433" s="86"/>
    </row>
    <row r="434" spans="2:10" x14ac:dyDescent="0.2">
      <c r="B434" s="83"/>
      <c r="C434" s="77"/>
      <c r="E434" s="78"/>
      <c r="I434" s="38"/>
      <c r="J434" s="86"/>
    </row>
    <row r="435" spans="2:10" x14ac:dyDescent="0.2">
      <c r="B435" s="83"/>
      <c r="C435" s="77"/>
      <c r="E435" s="78"/>
      <c r="I435" s="38"/>
      <c r="J435" s="86"/>
    </row>
    <row r="436" spans="2:10" x14ac:dyDescent="0.2">
      <c r="B436" s="83"/>
      <c r="C436" s="77"/>
      <c r="E436" s="78"/>
      <c r="I436" s="38"/>
      <c r="J436" s="86"/>
    </row>
    <row r="437" spans="2:10" x14ac:dyDescent="0.2">
      <c r="B437" s="83"/>
      <c r="C437" s="77"/>
      <c r="E437" s="78"/>
      <c r="I437" s="38"/>
      <c r="J437" s="86"/>
    </row>
    <row r="438" spans="2:10" x14ac:dyDescent="0.2">
      <c r="B438" s="83"/>
      <c r="C438" s="77"/>
      <c r="E438" s="78"/>
      <c r="I438" s="38"/>
      <c r="J438" s="86"/>
    </row>
    <row r="439" spans="2:10" x14ac:dyDescent="0.2">
      <c r="B439" s="83"/>
      <c r="C439" s="77"/>
      <c r="E439" s="78"/>
      <c r="I439" s="38"/>
      <c r="J439" s="86"/>
    </row>
    <row r="440" spans="2:10" x14ac:dyDescent="0.2">
      <c r="B440" s="83"/>
      <c r="C440" s="77"/>
      <c r="E440" s="78"/>
      <c r="I440" s="38"/>
      <c r="J440" s="86"/>
    </row>
    <row r="441" spans="2:10" x14ac:dyDescent="0.2">
      <c r="B441" s="83"/>
      <c r="C441" s="77"/>
      <c r="E441" s="78"/>
      <c r="I441" s="38"/>
      <c r="J441" s="86"/>
    </row>
    <row r="442" spans="2:10" x14ac:dyDescent="0.2">
      <c r="B442" s="83"/>
      <c r="C442" s="77"/>
      <c r="E442" s="78"/>
      <c r="I442" s="38"/>
      <c r="J442" s="86"/>
    </row>
    <row r="443" spans="2:10" x14ac:dyDescent="0.2">
      <c r="B443" s="83"/>
      <c r="C443" s="77"/>
      <c r="E443" s="78"/>
      <c r="I443" s="38"/>
      <c r="J443" s="86"/>
    </row>
    <row r="444" spans="2:10" x14ac:dyDescent="0.2">
      <c r="B444" s="83"/>
      <c r="C444" s="77"/>
      <c r="E444" s="78"/>
      <c r="I444" s="38"/>
      <c r="J444" s="86"/>
    </row>
    <row r="445" spans="2:10" x14ac:dyDescent="0.2">
      <c r="B445" s="83"/>
      <c r="C445" s="77"/>
      <c r="E445" s="78"/>
      <c r="I445" s="38"/>
      <c r="J445" s="86"/>
    </row>
    <row r="446" spans="2:10" x14ac:dyDescent="0.2">
      <c r="B446" s="83"/>
      <c r="C446" s="77"/>
      <c r="E446" s="78"/>
      <c r="I446" s="38"/>
      <c r="J446" s="86"/>
    </row>
    <row r="447" spans="2:10" x14ac:dyDescent="0.2">
      <c r="B447" s="83"/>
      <c r="C447" s="77"/>
      <c r="E447" s="78"/>
      <c r="I447" s="38"/>
      <c r="J447" s="86"/>
    </row>
    <row r="448" spans="2:10" x14ac:dyDescent="0.2">
      <c r="B448" s="83"/>
      <c r="C448" s="77"/>
      <c r="E448" s="78"/>
      <c r="I448" s="38"/>
      <c r="J448" s="86"/>
    </row>
    <row r="449" spans="2:10" x14ac:dyDescent="0.2">
      <c r="B449" s="83"/>
      <c r="C449" s="77"/>
      <c r="E449" s="78"/>
      <c r="I449" s="38"/>
      <c r="J449" s="86"/>
    </row>
    <row r="450" spans="2:10" x14ac:dyDescent="0.2">
      <c r="B450" s="83"/>
      <c r="C450" s="77"/>
      <c r="E450" s="78"/>
      <c r="I450" s="38"/>
      <c r="J450" s="86"/>
    </row>
    <row r="451" spans="2:10" x14ac:dyDescent="0.2">
      <c r="B451" s="83"/>
      <c r="C451" s="77"/>
      <c r="E451" s="78"/>
      <c r="I451" s="38"/>
      <c r="J451" s="86"/>
    </row>
    <row r="452" spans="2:10" x14ac:dyDescent="0.2">
      <c r="B452" s="83"/>
      <c r="C452" s="77"/>
      <c r="E452" s="78"/>
      <c r="I452" s="38"/>
      <c r="J452" s="86"/>
    </row>
    <row r="453" spans="2:10" x14ac:dyDescent="0.2">
      <c r="B453" s="83"/>
      <c r="C453" s="77"/>
      <c r="E453" s="78"/>
      <c r="I453" s="38"/>
      <c r="J453" s="86"/>
    </row>
    <row r="454" spans="2:10" x14ac:dyDescent="0.2">
      <c r="B454" s="83"/>
      <c r="C454" s="77"/>
      <c r="E454" s="78"/>
      <c r="I454" s="38"/>
      <c r="J454" s="86"/>
    </row>
  </sheetData>
  <customSheetViews>
    <customSheetView guid="{E8C39439-58F1-4755-BEC1-DEC1E5DFB892}" showPageBreaks="1" view="pageBreakPreview" topLeftCell="A10">
      <selection activeCell="J21" sqref="J21"/>
      <pageMargins left="0" right="0" top="0" bottom="0" header="0.31496062992125984" footer="0.31496062992125984"/>
      <pageSetup paperSize="9" orientation="landscape" verticalDpi="180" r:id="rId1"/>
    </customSheetView>
    <customSheetView guid="{6B1F6C0B-837B-45CF-A0F8-651CB94B223C}" showPageBreaks="1" view="pageBreakPreview" topLeftCell="A4">
      <selection activeCell="G10" sqref="G10"/>
      <pageMargins left="0" right="0" top="0" bottom="0" header="0.31496062992125984" footer="0.31496062992125984"/>
      <pageSetup paperSize="9" orientation="landscape" horizontalDpi="180" verticalDpi="180" r:id="rId2"/>
    </customSheetView>
    <customSheetView guid="{8354DC19-BE27-47EE-A4F6-6F7A8B1D6DBD}" showPageBreaks="1" view="pageBreakPreview" topLeftCell="A16">
      <selection activeCell="N15" sqref="N15"/>
      <pageMargins left="0" right="0" top="0" bottom="0" header="0.31496062992125984" footer="0.31496062992125984"/>
      <pageSetup paperSize="9" orientation="landscape" horizontalDpi="180" verticalDpi="180" r:id="rId3"/>
    </customSheetView>
    <customSheetView guid="{4FC1653A-C0F7-4C1E-BF7D-520602EAE178}" showPageBreaks="1" view="pageBreakPreview">
      <selection activeCell="A17" sqref="A17:K17"/>
      <pageMargins left="0" right="0" top="0" bottom="0" header="0.31496062992125984" footer="0.31496062992125984"/>
      <pageSetup paperSize="9" orientation="landscape" horizontalDpi="180" verticalDpi="180" r:id="rId4"/>
    </customSheetView>
    <customSheetView guid="{DE41099A-9889-4E10-A6AF-60D054B80911}" showPageBreaks="1" view="pageBreakPreview" topLeftCell="A213">
      <selection activeCell="G225" sqref="G225"/>
      <pageMargins left="0.7" right="0.7" top="0.75" bottom="0.75" header="0.3" footer="0.3"/>
      <pageSetup paperSize="9" scale="72" orientation="portrait" horizontalDpi="180" verticalDpi="180" r:id="rId5"/>
    </customSheetView>
    <customSheetView guid="{78CA43F5-3BD3-41C7-8D10-1ACF4B755644}" showPageBreaks="1" view="pageBreakPreview" topLeftCell="A13">
      <selection activeCell="A21" sqref="A21:XFD21"/>
      <pageMargins left="0.7" right="0.7" top="0.75" bottom="0.75" header="0.3" footer="0.3"/>
      <pageSetup paperSize="9" scale="72" orientation="portrait" horizontalDpi="180" verticalDpi="180" r:id="rId6"/>
    </customSheetView>
    <customSheetView guid="{5B6C5AE5-B8D6-4CBA-B8ED-DA5BDF10EAC6}" showPageBreaks="1" view="pageBreakPreview" topLeftCell="A19">
      <selection activeCell="C513" sqref="C513"/>
      <pageMargins left="0.7" right="0.7" top="0.75" bottom="0.75" header="0.3" footer="0.3"/>
      <pageSetup paperSize="9" scale="72" orientation="portrait" horizontalDpi="180" verticalDpi="180" r:id="rId7"/>
    </customSheetView>
    <customSheetView guid="{DA40C6CD-6ADD-4038-8B1A-065985F4DCDE}" showPageBreaks="1" view="pageBreakPreview" topLeftCell="A124">
      <selection activeCell="G134" sqref="G134"/>
      <pageMargins left="0.7" right="0.7" top="0.75" bottom="0.75" header="0.3" footer="0.3"/>
      <pageSetup paperSize="9" scale="72" orientation="portrait" horizontalDpi="180" verticalDpi="180" r:id="rId8"/>
    </customSheetView>
    <customSheetView guid="{2DDD3642-0CA4-4A9B-AAFB-87C82D0B0FCD}" showPageBreaks="1" view="pageBreakPreview">
      <selection activeCell="G12" sqref="G12"/>
      <pageMargins left="0.7" right="0.7" top="0.75" bottom="0.75" header="0.3" footer="0.3"/>
      <pageSetup paperSize="9" scale="72" orientation="portrait" horizontalDpi="180" verticalDpi="180" r:id="rId9"/>
    </customSheetView>
    <customSheetView guid="{113C2EC7-0C03-466C-BA9B-D3B11EEA592A}" showPageBreaks="1" view="pageBreakPreview" topLeftCell="A215">
      <selection activeCell="G242" sqref="G242"/>
      <pageMargins left="0.7" right="0.7" top="0.75" bottom="0.75" header="0.3" footer="0.3"/>
      <pageSetup paperSize="9" scale="72" orientation="portrait" horizontalDpi="180" verticalDpi="180" r:id="rId10"/>
    </customSheetView>
    <customSheetView guid="{85EBB5EA-D5EB-4002-A0DD-7FCE4EFABFB9}" showPageBreaks="1" view="pageBreakPreview" topLeftCell="A22">
      <selection activeCell="K33" sqref="K33"/>
      <colBreaks count="1" manualBreakCount="1">
        <brk id="11" max="1048575" man="1"/>
      </colBreaks>
      <pageMargins left="0" right="0" top="0" bottom="0" header="0.31496062992125984" footer="0.31496062992125984"/>
      <pageSetup paperSize="9" scale="105" orientation="landscape" verticalDpi="180" r:id="rId11"/>
    </customSheetView>
    <customSheetView guid="{4EBCE169-456C-4227-A7EC-9B107D5ACBBD}" scale="112" showPageBreaks="1" view="pageBreakPreview" topLeftCell="B4">
      <selection activeCell="C13" sqref="C13"/>
      <pageMargins left="0.7" right="0.7" top="0.75" bottom="0.75" header="0.3" footer="0.3"/>
      <pageSetup paperSize="9" scale="63" orientation="landscape" verticalDpi="180" r:id="rId12"/>
    </customSheetView>
    <customSheetView guid="{7700881E-4FD5-4ADC-A619-B47E80688E02}" showPageBreaks="1" view="pageBreakPreview">
      <selection activeCell="B5" sqref="B5:K19"/>
      <colBreaks count="1" manualBreakCount="1">
        <brk id="11" max="1048575" man="1"/>
      </colBreaks>
      <pageMargins left="0" right="0" top="0" bottom="0" header="0.31496062992125984" footer="0.31496062992125984"/>
      <pageSetup paperSize="9" scale="93" orientation="landscape" verticalDpi="180" r:id="rId13"/>
    </customSheetView>
    <customSheetView guid="{BE4CC0E6-3772-4C6B-815B-71889EE87803}" showPageBreaks="1" view="pageBreakPreview">
      <selection activeCell="N93" sqref="N93"/>
      <colBreaks count="1" manualBreakCount="1">
        <brk id="11" max="1048575" man="1"/>
      </colBreaks>
      <pageMargins left="0" right="0" top="0" bottom="0" header="0.31496062992125984" footer="0.31496062992125984"/>
      <pageSetup paperSize="9" scale="93" orientation="landscape" verticalDpi="180" r:id="rId14"/>
    </customSheetView>
    <customSheetView guid="{0A3C6566-B9F1-4C10-AA7A-D7F12312E720}" showPageBreaks="1" view="pageBreakPreview" topLeftCell="A103">
      <selection activeCell="O15" sqref="O15"/>
      <pageMargins left="0" right="0" top="0" bottom="0" header="0.31496062992125984" footer="0.31496062992125984"/>
      <pageSetup paperSize="9" scale="85" orientation="landscape" verticalDpi="180" r:id="rId15"/>
    </customSheetView>
  </customSheetViews>
  <pageMargins left="0" right="0" top="0" bottom="0" header="0.31496062992125984" footer="0.31496062992125984"/>
  <pageSetup paperSize="9" scale="85" orientation="landscape" verticalDpi="180" r:id="rId1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customSheetViews>
    <customSheetView guid="{E8C39439-58F1-4755-BEC1-DEC1E5DFB892}">
      <pageMargins left="0.7" right="0.7" top="0.75" bottom="0.75" header="0.3" footer="0.3"/>
      <pageSetup paperSize="9" orientation="portrait" horizontalDpi="180" verticalDpi="180" r:id="rId1"/>
    </customSheetView>
    <customSheetView guid="{6B1F6C0B-837B-45CF-A0F8-651CB94B223C}">
      <pageMargins left="0.7" right="0.7" top="0.75" bottom="0.75" header="0.3" footer="0.3"/>
      <pageSetup paperSize="9" orientation="portrait" horizontalDpi="180" verticalDpi="180" r:id="rId2"/>
    </customSheetView>
    <customSheetView guid="{8354DC19-BE27-47EE-A4F6-6F7A8B1D6DBD}">
      <pageMargins left="0.7" right="0.7" top="0.75" bottom="0.75" header="0.3" footer="0.3"/>
      <pageSetup paperSize="9" orientation="portrait" horizontalDpi="180" verticalDpi="180" r:id="rId3"/>
    </customSheetView>
    <customSheetView guid="{4FC1653A-C0F7-4C1E-BF7D-520602EAE178}">
      <pageMargins left="0.7" right="0.7" top="0.75" bottom="0.75" header="0.3" footer="0.3"/>
      <pageSetup paperSize="9" orientation="portrait" horizontalDpi="180" verticalDpi="180" r:id="rId4"/>
    </customSheetView>
    <customSheetView guid="{DE41099A-9889-4E10-A6AF-60D054B80911}">
      <pageMargins left="0.7" right="0.7" top="0.75" bottom="0.75" header="0.3" footer="0.3"/>
      <pageSetup paperSize="9" orientation="portrait" horizontalDpi="180" verticalDpi="180" r:id="rId5"/>
    </customSheetView>
    <customSheetView guid="{78CA43F5-3BD3-41C7-8D10-1ACF4B755644}">
      <pageMargins left="0.7" right="0.7" top="0.75" bottom="0.75" header="0.3" footer="0.3"/>
      <pageSetup paperSize="9" orientation="portrait" horizontalDpi="180" verticalDpi="180" r:id="rId6"/>
    </customSheetView>
    <customSheetView guid="{5B6C5AE5-B8D6-4CBA-B8ED-DA5BDF10EAC6}">
      <pageMargins left="0.7" right="0.7" top="0.75" bottom="0.75" header="0.3" footer="0.3"/>
      <pageSetup paperSize="9" orientation="portrait" horizontalDpi="180" verticalDpi="180" r:id="rId7"/>
    </customSheetView>
    <customSheetView guid="{DA40C6CD-6ADD-4038-8B1A-065985F4DCDE}">
      <pageMargins left="0.7" right="0.7" top="0.75" bottom="0.75" header="0.3" footer="0.3"/>
      <pageSetup paperSize="9" orientation="portrait" horizontalDpi="180" verticalDpi="180" r:id="rId8"/>
    </customSheetView>
    <customSheetView guid="{2DDD3642-0CA4-4A9B-AAFB-87C82D0B0FCD}">
      <pageMargins left="0.7" right="0.7" top="0.75" bottom="0.75" header="0.3" footer="0.3"/>
      <pageSetup paperSize="9" orientation="portrait" horizontalDpi="180" verticalDpi="180" r:id="rId9"/>
    </customSheetView>
    <customSheetView guid="{113C2EC7-0C03-466C-BA9B-D3B11EEA592A}">
      <pageMargins left="0.7" right="0.7" top="0.75" bottom="0.75" header="0.3" footer="0.3"/>
      <pageSetup paperSize="9" orientation="portrait" horizontalDpi="180" verticalDpi="180" r:id="rId10"/>
    </customSheetView>
    <customSheetView guid="{85EBB5EA-D5EB-4002-A0DD-7FCE4EFABFB9}">
      <pageMargins left="0.7" right="0.7" top="0.75" bottom="0.75" header="0.3" footer="0.3"/>
      <pageSetup paperSize="9" orientation="portrait" horizontalDpi="180" verticalDpi="180" r:id="rId11"/>
    </customSheetView>
    <customSheetView guid="{4EBCE169-456C-4227-A7EC-9B107D5ACBBD}">
      <pageMargins left="0.7" right="0.7" top="0.75" bottom="0.75" header="0.3" footer="0.3"/>
      <pageSetup paperSize="9" orientation="portrait" horizontalDpi="180" verticalDpi="180" r:id="rId12"/>
    </customSheetView>
    <customSheetView guid="{7700881E-4FD5-4ADC-A619-B47E80688E02}" showPageBreaks="1">
      <pageMargins left="0.7" right="0.7" top="0.75" bottom="0.75" header="0.3" footer="0.3"/>
      <pageSetup paperSize="9" orientation="portrait" horizontalDpi="180" verticalDpi="180" r:id="rId13"/>
    </customSheetView>
    <customSheetView guid="{BE4CC0E6-3772-4C6B-815B-71889EE87803}">
      <pageMargins left="0.7" right="0.7" top="0.75" bottom="0.75" header="0.3" footer="0.3"/>
      <pageSetup paperSize="9" orientation="portrait" horizontalDpi="180" verticalDpi="180" r:id="rId14"/>
    </customSheetView>
    <customSheetView guid="{0A3C6566-B9F1-4C10-AA7A-D7F12312E720}">
      <pageMargins left="0.7" right="0.7" top="0.75" bottom="0.75" header="0.3" footer="0.3"/>
      <pageSetup paperSize="9" orientation="portrait" horizontalDpi="180" verticalDpi="180" r:id="rId15"/>
    </customSheetView>
  </customSheetViews>
  <pageMargins left="0.7" right="0.7" top="0.75" bottom="0.75" header="0.3" footer="0.3"/>
  <pageSetup paperSize="9" orientation="portrait" horizontalDpi="180" verticalDpi="180" r:id="rId16"/>
</worksheet>
</file>

<file path=xl/worksheets/wsSortMap1.xml><?xml version="1.0" encoding="utf-8"?>
<worksheetSortMap xmlns="http://schemas.microsoft.com/office/excel/2006/main">
  <rowSortMap ref="A7:XFD112" count="80">
    <row newVal="6" oldVal="12"/>
    <row newVal="7" oldVal="11"/>
    <row newVal="8" oldVal="13"/>
    <row newVal="9" oldVal="15"/>
    <row newVal="10" oldVal="19"/>
    <row newVal="11" oldVal="20"/>
    <row newVal="12" oldVal="28"/>
    <row newVal="13" oldVal="29"/>
    <row newVal="15" oldVal="37"/>
    <row newVal="19" oldVal="21"/>
    <row newVal="20" oldVal="22"/>
    <row newVal="21" oldVal="23"/>
    <row newVal="22" oldVal="24"/>
    <row newVal="23" oldVal="25"/>
    <row newVal="24" oldVal="26"/>
    <row newVal="25" oldVal="27"/>
    <row newVal="26" oldVal="30"/>
    <row newVal="27" oldVal="31"/>
    <row newVal="28" oldVal="32"/>
    <row newVal="29" oldVal="33"/>
    <row newVal="30" oldVal="34"/>
    <row newVal="31" oldVal="35"/>
    <row newVal="32" oldVal="36"/>
    <row newVal="33" oldVal="39"/>
    <row newVal="34" oldVal="40"/>
    <row newVal="35" oldVal="41"/>
    <row newVal="36" oldVal="42"/>
    <row newVal="37" oldVal="56"/>
    <row newVal="38" oldVal="53"/>
    <row newVal="39" oldVal="38"/>
    <row newVal="40" oldVal="54"/>
    <row newVal="41" oldVal="55"/>
    <row newVal="42" oldVal="57"/>
    <row newVal="43" oldVal="58"/>
    <row newVal="44" oldVal="59"/>
    <row newVal="45" oldVal="60"/>
    <row newVal="46" oldVal="45"/>
    <row newVal="47" oldVal="62"/>
    <row newVal="48" oldVal="63"/>
    <row newVal="49" oldVal="64"/>
    <row newVal="50" oldVal="65"/>
    <row newVal="51" oldVal="66"/>
    <row newVal="52" oldVal="69"/>
    <row newVal="53" oldVal="70"/>
    <row newVal="54" oldVal="71"/>
    <row newVal="55" oldVal="72"/>
    <row newVal="56" oldVal="73"/>
    <row newVal="57" oldVal="52"/>
    <row newVal="58" oldVal="61"/>
    <row newVal="59" oldVal="51"/>
    <row newVal="60" oldVal="44"/>
    <row newVal="61" oldVal="46"/>
    <row newVal="62" oldVal="47"/>
    <row newVal="63" oldVal="48"/>
    <row newVal="64" oldVal="49"/>
    <row newVal="65" oldVal="50"/>
    <row newVal="66" oldVal="87"/>
    <row newVal="67" oldVal="110"/>
    <row newVal="68" oldVal="92"/>
    <row newVal="69" oldVal="68"/>
    <row newVal="70" oldVal="67"/>
    <row newVal="71" oldVal="93"/>
    <row newVal="72" oldVal="94"/>
    <row newVal="73" oldVal="111"/>
    <row newVal="74" oldVal="75"/>
    <row newVal="75" oldVal="76"/>
    <row newVal="76" oldVal="74"/>
    <row newVal="87" oldVal="88"/>
    <row newVal="88" oldVal="90"/>
    <row newVal="89" oldVal="91"/>
    <row newVal="90" oldVal="89"/>
    <row newVal="91" oldVal="7"/>
    <row newVal="92" oldVal="8"/>
    <row newVal="93" oldVal="9"/>
    <row newVal="94" oldVal="10"/>
    <row newVal="95" oldVal="6"/>
    <row newVal="96" oldVal="95"/>
    <row newVal="97" oldVal="96"/>
    <row newVal="110" oldVal="97"/>
    <row newVal="111" oldVal="43"/>
  </rowSortMap>
</worksheetSortMap>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2018</vt:lpstr>
      <vt:lpstr>2019</vt:lpstr>
      <vt:lpstr>Лист3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Сычева Анна Юрьевна</dc:creator>
  <cp:lastModifiedBy>Сычева Анна Юрьевна</cp:lastModifiedBy>
  <cp:lastPrinted>2023-11-10T11:19:21Z</cp:lastPrinted>
  <dcterms:created xsi:type="dcterms:W3CDTF">2006-09-28T05:33:49Z</dcterms:created>
  <dcterms:modified xsi:type="dcterms:W3CDTF">2023-11-10T11:26:39Z</dcterms:modified>
</cp:coreProperties>
</file>