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52511"/>
</workbook>
</file>

<file path=xl/calcChain.xml><?xml version="1.0" encoding="utf-8"?>
<calcChain xmlns="http://schemas.openxmlformats.org/spreadsheetml/2006/main">
  <c r="I18" i="1" l="1"/>
  <c r="J18" i="1" s="1"/>
  <c r="I27" i="1"/>
  <c r="J27" i="1" s="1"/>
  <c r="I24" i="1"/>
  <c r="J24" i="1" s="1"/>
  <c r="I16" i="1"/>
  <c r="J16" i="1" s="1"/>
  <c r="I13" i="1"/>
  <c r="J13" i="1" s="1"/>
  <c r="I15" i="1"/>
  <c r="J15" i="1" s="1"/>
  <c r="I26" i="1"/>
  <c r="J26" i="1" s="1"/>
  <c r="I25" i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7" i="1"/>
  <c r="J17" i="1" s="1"/>
  <c r="I14" i="1"/>
  <c r="J14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28" i="1" l="1"/>
  <c r="J28" i="1" s="1"/>
</calcChain>
</file>

<file path=xl/sharedStrings.xml><?xml version="1.0" encoding="utf-8"?>
<sst xmlns="http://schemas.openxmlformats.org/spreadsheetml/2006/main" count="83" uniqueCount="63">
  <si>
    <t xml:space="preserve">№ п/п </t>
  </si>
  <si>
    <t>Наименование Товара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</si>
  <si>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</si>
  <si>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</si>
  <si>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</si>
  <si>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</si>
  <si>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</si>
  <si>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</si>
  <si>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</si>
  <si>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</si>
  <si>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</si>
  <si>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</si>
  <si>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</si>
  <si>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</si>
  <si>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Итого: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</si>
  <si>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</si>
  <si>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</si>
  <si>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</si>
  <si>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</si>
  <si>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</si>
  <si>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</si>
  <si>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</si>
  <si>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 xml:space="preserve">Муфта комбинир </t>
  </si>
  <si>
    <t>25х3/4</t>
  </si>
  <si>
    <t>16х2,0</t>
  </si>
  <si>
    <t>32х3,0</t>
  </si>
  <si>
    <t>Муфта соединения труб</t>
  </si>
  <si>
    <t xml:space="preserve"> ТУ 3184-011-10785350-2007</t>
  </si>
  <si>
    <t>Гайка латунная с прессшайбой</t>
  </si>
  <si>
    <t xml:space="preserve"> 1/2</t>
  </si>
  <si>
    <t>20х20</t>
  </si>
  <si>
    <t xml:space="preserve"> 16х1/2 </t>
  </si>
  <si>
    <t xml:space="preserve"> 16х1/2</t>
  </si>
  <si>
    <t xml:space="preserve">Уголок 1/2 никель </t>
  </si>
  <si>
    <t>32*16*32</t>
  </si>
  <si>
    <t>Уголок перех. нар. Р. 16х1/2</t>
  </si>
  <si>
    <t xml:space="preserve">Тройник НР 32х1х32 </t>
  </si>
  <si>
    <t>Металлопластиковый соединитель 16х1/2 Ц/Г</t>
  </si>
  <si>
    <t>Металлопластиковый тройник 16х1/2 Ц/Ц/Ц</t>
  </si>
  <si>
    <t>Переход 1 гайка х 1/2 штущер</t>
  </si>
  <si>
    <t>3/8*1/2</t>
  </si>
  <si>
    <t>1*1/2</t>
  </si>
  <si>
    <t>Бочата щтуцер 1/2 штуцер</t>
  </si>
  <si>
    <t>Металлопластиковая труба 32х3,0</t>
  </si>
  <si>
    <t>Металлопластиковое соединение 32-1 1/4</t>
  </si>
  <si>
    <t>32-1 1/4</t>
  </si>
  <si>
    <t>ЭРЦ00003918</t>
  </si>
  <si>
    <t>ЭРЦ00003799</t>
  </si>
  <si>
    <t>Лейка для мойки</t>
  </si>
  <si>
    <t>ЭРЦ00005691</t>
  </si>
  <si>
    <t>ЭРЦ00007671</t>
  </si>
  <si>
    <t>Труба металлопластиковая METAPOL</t>
  </si>
  <si>
    <t>ЭРЦ00005256</t>
  </si>
  <si>
    <t xml:space="preserve">Металлопластиковая труба ALT </t>
  </si>
  <si>
    <t>20х2,0</t>
  </si>
  <si>
    <t>ЭРЦ00006325</t>
  </si>
  <si>
    <t>ЭРЦ00008592</t>
  </si>
  <si>
    <t>ЭРЦ00006622</t>
  </si>
  <si>
    <t xml:space="preserve">  Объем и сроки поставки каждой партии Товара согласовываются сторонами в Спецификациях</t>
  </si>
  <si>
    <t>Заместитель директора(по коммерческой работе)                                                                                                        Д.В.Давлюд</t>
  </si>
  <si>
    <t>Лот№6</t>
  </si>
  <si>
    <t>Приложение №10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</si>
  <si>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№008/ТВРЗ/2023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</si>
</sst>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11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2" fillId="3" borderId="5" xfId="3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105 9" xfId="2"/>
    <cellStyle name="Обычный_Лист2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topLeftCell="A40" zoomScaleNormal="100" zoomScaleSheetLayoutView="100" workbookViewId="0">
      <selection activeCell="M6" sqref="M6"/>
    </sheetView>
  </sheetViews>
  <sheetFormatPr defaultColWidth="8.85546875" defaultRowHeight="12.75" x14ac:dyDescent="0.2"/>
  <cols>
    <col min="1" max="1" width="3.7109375" style="4" customWidth="1"/>
    <col min="2" max="2" width="13" style="4" customWidth="1"/>
    <col min="3" max="3" width="39.140625" style="1" customWidth="1"/>
    <col min="4" max="4" width="15" style="7" customWidth="1"/>
    <col min="5" max="5" width="10" style="1" customWidth="1"/>
    <col min="6" max="6" width="16.285156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 x14ac:dyDescent="0.2">
      <c r="H1" s="30" t="s">
        <v>61</v>
      </c>
      <c r="I1" s="30"/>
      <c r="J1" s="30"/>
    </row>
    <row r="2" spans="1:10" ht="20.25" customHeight="1" x14ac:dyDescent="0.2">
      <c r="A2" s="31" t="s">
        <v>62</v>
      </c>
      <c r="B2" s="31"/>
      <c r="C2" s="32"/>
      <c r="D2" s="32"/>
      <c r="E2" s="32"/>
      <c r="F2" s="32"/>
      <c r="G2" s="32"/>
      <c r="H2" s="32"/>
      <c r="I2" s="32"/>
      <c r="J2" s="32"/>
    </row>
    <row r="3" spans="1:10" s="2" customFormat="1" ht="18" hidden="1" customHeight="1" x14ac:dyDescent="0.2">
      <c r="A3" s="13"/>
      <c r="B3" s="13"/>
      <c r="C3" s="13"/>
      <c r="D3" s="14"/>
      <c r="E3" s="13" t="s">
        <v>7</v>
      </c>
      <c r="F3" s="13"/>
      <c r="G3" s="14"/>
      <c r="H3" s="15"/>
      <c r="I3" s="16"/>
      <c r="J3" s="16"/>
    </row>
    <row r="4" spans="1:10" s="2" customFormat="1" ht="18" customHeight="1" x14ac:dyDescent="0.3">
      <c r="A4" s="13"/>
      <c r="B4" s="13"/>
      <c r="C4" s="13"/>
      <c r="D4" s="23"/>
      <c r="E4" s="24" t="s">
        <v>60</v>
      </c>
      <c r="F4" s="24"/>
      <c r="G4" s="14"/>
      <c r="H4" s="33"/>
      <c r="I4" s="33"/>
      <c r="J4" s="33"/>
    </row>
    <row r="5" spans="1:10" ht="35.25" customHeight="1" x14ac:dyDescent="0.2">
      <c r="A5" s="40" t="s">
        <v>0</v>
      </c>
      <c r="B5" s="25"/>
      <c r="C5" s="38" t="s">
        <v>1</v>
      </c>
      <c r="D5" s="36" t="s">
        <v>2</v>
      </c>
      <c r="E5" s="38" t="s">
        <v>3</v>
      </c>
      <c r="F5" s="38" t="s">
        <v>4</v>
      </c>
      <c r="G5" s="36" t="s">
        <v>8</v>
      </c>
      <c r="H5" s="34" t="s">
        <v>9</v>
      </c>
      <c r="I5" s="35" t="s">
        <v>5</v>
      </c>
      <c r="J5" s="35" t="s">
        <v>6</v>
      </c>
    </row>
    <row r="6" spans="1:10" ht="33" customHeight="1" x14ac:dyDescent="0.2">
      <c r="A6" s="41"/>
      <c r="B6" s="26"/>
      <c r="C6" s="39"/>
      <c r="D6" s="37"/>
      <c r="E6" s="39"/>
      <c r="F6" s="39"/>
      <c r="G6" s="37"/>
      <c r="H6" s="34"/>
      <c r="I6" s="35"/>
      <c r="J6" s="35"/>
    </row>
    <row r="7" spans="1:10" s="2" customFormat="1" ht="21.75" customHeight="1" x14ac:dyDescent="0.2">
      <c r="A7" s="3">
        <v>1</v>
      </c>
      <c r="B7" s="3">
        <v>1001271017</v>
      </c>
      <c r="C7" s="11" t="s">
        <v>15</v>
      </c>
      <c r="D7" s="6"/>
      <c r="E7" s="3" t="s">
        <v>16</v>
      </c>
      <c r="F7" s="3" t="s">
        <v>12</v>
      </c>
      <c r="G7" s="12">
        <v>500</v>
      </c>
      <c r="H7" s="10">
        <v>75</v>
      </c>
      <c r="I7" s="5">
        <f t="shared" ref="I7:I27" si="0">G7*H7</f>
        <v>37500</v>
      </c>
      <c r="J7" s="5">
        <f t="shared" ref="J7:J27" si="1">I7*1.2</f>
        <v>45000</v>
      </c>
    </row>
    <row r="8" spans="1:10" s="2" customFormat="1" ht="19.5" customHeight="1" x14ac:dyDescent="0.2">
      <c r="A8" s="3">
        <v>2</v>
      </c>
      <c r="B8" s="3">
        <v>1001292276</v>
      </c>
      <c r="C8" s="11" t="s">
        <v>17</v>
      </c>
      <c r="D8" s="6"/>
      <c r="E8" s="3" t="s">
        <v>18</v>
      </c>
      <c r="F8" s="3" t="s">
        <v>12</v>
      </c>
      <c r="G8" s="12">
        <v>500</v>
      </c>
      <c r="H8" s="10">
        <v>82.5</v>
      </c>
      <c r="I8" s="5">
        <f t="shared" si="0"/>
        <v>41250</v>
      </c>
      <c r="J8" s="5">
        <f t="shared" si="1"/>
        <v>49500</v>
      </c>
    </row>
    <row r="9" spans="1:10" s="2" customFormat="1" ht="30.75" customHeight="1" x14ac:dyDescent="0.2">
      <c r="A9" s="3">
        <v>3</v>
      </c>
      <c r="B9" s="3" t="s">
        <v>46</v>
      </c>
      <c r="C9" s="11" t="s">
        <v>19</v>
      </c>
      <c r="D9" s="6"/>
      <c r="E9" s="3" t="s">
        <v>20</v>
      </c>
      <c r="F9" s="3" t="s">
        <v>12</v>
      </c>
      <c r="G9" s="12">
        <v>300</v>
      </c>
      <c r="H9" s="10">
        <v>207.5</v>
      </c>
      <c r="I9" s="5">
        <f t="shared" si="0"/>
        <v>62250</v>
      </c>
      <c r="J9" s="5">
        <f t="shared" si="1"/>
        <v>74700</v>
      </c>
    </row>
    <row r="10" spans="1:10" s="2" customFormat="1" ht="30.75" customHeight="1" x14ac:dyDescent="0.2">
      <c r="A10" s="3">
        <v>4</v>
      </c>
      <c r="B10" s="3" t="s">
        <v>47</v>
      </c>
      <c r="C10" s="11" t="s">
        <v>19</v>
      </c>
      <c r="D10" s="6"/>
      <c r="E10" s="3" t="s">
        <v>21</v>
      </c>
      <c r="F10" s="3" t="s">
        <v>12</v>
      </c>
      <c r="G10" s="12">
        <v>300</v>
      </c>
      <c r="H10" s="10">
        <v>250</v>
      </c>
      <c r="I10" s="5">
        <f t="shared" si="0"/>
        <v>75000</v>
      </c>
      <c r="J10" s="5">
        <f t="shared" si="1"/>
        <v>90000</v>
      </c>
    </row>
    <row r="11" spans="1:10" s="17" customFormat="1" ht="23.25" customHeight="1" x14ac:dyDescent="0.2">
      <c r="A11" s="3">
        <v>5</v>
      </c>
      <c r="B11" s="3">
        <v>9909949502</v>
      </c>
      <c r="C11" s="11" t="s">
        <v>48</v>
      </c>
      <c r="D11" s="6"/>
      <c r="E11" s="3"/>
      <c r="F11" s="3" t="s">
        <v>12</v>
      </c>
      <c r="G11" s="12">
        <v>200</v>
      </c>
      <c r="H11" s="10">
        <v>375</v>
      </c>
      <c r="I11" s="5">
        <f t="shared" si="0"/>
        <v>75000</v>
      </c>
      <c r="J11" s="5">
        <f t="shared" si="1"/>
        <v>90000</v>
      </c>
    </row>
    <row r="12" spans="1:10" s="18" customFormat="1" x14ac:dyDescent="0.2">
      <c r="A12" s="3">
        <v>6</v>
      </c>
      <c r="B12" s="3" t="s">
        <v>49</v>
      </c>
      <c r="C12" s="11" t="s">
        <v>22</v>
      </c>
      <c r="D12" s="6"/>
      <c r="E12" s="3" t="s">
        <v>23</v>
      </c>
      <c r="F12" s="3" t="s">
        <v>12</v>
      </c>
      <c r="G12" s="12">
        <v>300</v>
      </c>
      <c r="H12" s="10">
        <v>107.5</v>
      </c>
      <c r="I12" s="5">
        <f t="shared" si="0"/>
        <v>32250</v>
      </c>
      <c r="J12" s="5">
        <f t="shared" si="1"/>
        <v>38700</v>
      </c>
    </row>
    <row r="13" spans="1:10" s="18" customFormat="1" x14ac:dyDescent="0.2">
      <c r="A13" s="3">
        <v>7</v>
      </c>
      <c r="B13" s="3">
        <v>9901462014</v>
      </c>
      <c r="C13" s="11" t="s">
        <v>36</v>
      </c>
      <c r="D13" s="6"/>
      <c r="E13" s="6" t="s">
        <v>34</v>
      </c>
      <c r="F13" s="6" t="s">
        <v>12</v>
      </c>
      <c r="G13" s="12">
        <v>200</v>
      </c>
      <c r="H13" s="10">
        <v>832.5</v>
      </c>
      <c r="I13" s="27">
        <f t="shared" si="0"/>
        <v>166500</v>
      </c>
      <c r="J13" s="27">
        <f t="shared" si="1"/>
        <v>199800</v>
      </c>
    </row>
    <row r="14" spans="1:10" s="18" customFormat="1" x14ac:dyDescent="0.2">
      <c r="A14" s="3">
        <v>8</v>
      </c>
      <c r="B14" s="3">
        <v>9909909119</v>
      </c>
      <c r="C14" s="11" t="s">
        <v>10</v>
      </c>
      <c r="D14" s="6"/>
      <c r="E14" s="6">
        <v>15</v>
      </c>
      <c r="F14" s="6" t="s">
        <v>12</v>
      </c>
      <c r="G14" s="12">
        <v>1500</v>
      </c>
      <c r="H14" s="10">
        <v>82.5</v>
      </c>
      <c r="I14" s="27">
        <f t="shared" si="0"/>
        <v>123750</v>
      </c>
      <c r="J14" s="27">
        <f t="shared" si="1"/>
        <v>148500</v>
      </c>
    </row>
    <row r="15" spans="1:10" s="18" customFormat="1" x14ac:dyDescent="0.2">
      <c r="A15" s="3">
        <v>9</v>
      </c>
      <c r="B15" s="3">
        <v>9909909122</v>
      </c>
      <c r="C15" s="11" t="s">
        <v>33</v>
      </c>
      <c r="D15" s="6"/>
      <c r="E15" s="6">
        <v>15</v>
      </c>
      <c r="F15" s="6" t="s">
        <v>12</v>
      </c>
      <c r="G15" s="12">
        <v>1500</v>
      </c>
      <c r="H15" s="10">
        <v>82.5</v>
      </c>
      <c r="I15" s="27">
        <f t="shared" si="0"/>
        <v>123750</v>
      </c>
      <c r="J15" s="27">
        <f t="shared" si="1"/>
        <v>148500</v>
      </c>
    </row>
    <row r="16" spans="1:10" ht="18.75" customHeight="1" x14ac:dyDescent="0.2">
      <c r="A16" s="3">
        <v>10</v>
      </c>
      <c r="B16" s="3">
        <v>9909909124</v>
      </c>
      <c r="C16" s="11" t="s">
        <v>35</v>
      </c>
      <c r="D16" s="6"/>
      <c r="E16" s="6">
        <v>15</v>
      </c>
      <c r="F16" s="6" t="s">
        <v>12</v>
      </c>
      <c r="G16" s="12">
        <v>1500</v>
      </c>
      <c r="H16" s="10">
        <v>82.5</v>
      </c>
      <c r="I16" s="27">
        <f t="shared" si="0"/>
        <v>123750</v>
      </c>
      <c r="J16" s="27">
        <f t="shared" si="1"/>
        <v>148500</v>
      </c>
    </row>
    <row r="17" spans="1:10" x14ac:dyDescent="0.2">
      <c r="A17" s="3">
        <v>11</v>
      </c>
      <c r="B17" s="3" t="s">
        <v>50</v>
      </c>
      <c r="C17" s="11" t="s">
        <v>51</v>
      </c>
      <c r="D17" s="6"/>
      <c r="E17" s="3" t="s">
        <v>24</v>
      </c>
      <c r="F17" s="3" t="s">
        <v>11</v>
      </c>
      <c r="G17" s="12">
        <v>15000</v>
      </c>
      <c r="H17" s="10">
        <v>70</v>
      </c>
      <c r="I17" s="5">
        <f t="shared" si="0"/>
        <v>1050000</v>
      </c>
      <c r="J17" s="5">
        <f t="shared" si="1"/>
        <v>1260000</v>
      </c>
    </row>
    <row r="18" spans="1:10" x14ac:dyDescent="0.2">
      <c r="A18" s="3">
        <v>12</v>
      </c>
      <c r="B18" s="3" t="s">
        <v>52</v>
      </c>
      <c r="C18" s="11" t="s">
        <v>53</v>
      </c>
      <c r="D18" s="6"/>
      <c r="E18" s="3" t="s">
        <v>54</v>
      </c>
      <c r="F18" s="3" t="s">
        <v>11</v>
      </c>
      <c r="G18" s="12">
        <v>1000</v>
      </c>
      <c r="H18" s="10">
        <v>50</v>
      </c>
      <c r="I18" s="5">
        <f t="shared" si="0"/>
        <v>50000</v>
      </c>
      <c r="J18" s="5">
        <f t="shared" si="1"/>
        <v>60000</v>
      </c>
    </row>
    <row r="19" spans="1:10" ht="28.5" customHeight="1" x14ac:dyDescent="0.2">
      <c r="A19" s="3">
        <v>13</v>
      </c>
      <c r="B19" s="3">
        <v>9904953900</v>
      </c>
      <c r="C19" s="11" t="s">
        <v>43</v>
      </c>
      <c r="D19" s="6"/>
      <c r="E19" s="3" t="s">
        <v>25</v>
      </c>
      <c r="F19" s="3" t="s">
        <v>11</v>
      </c>
      <c r="G19" s="12">
        <v>3000</v>
      </c>
      <c r="H19" s="10">
        <v>282.5</v>
      </c>
      <c r="I19" s="5">
        <f t="shared" si="0"/>
        <v>847500</v>
      </c>
      <c r="J19" s="5">
        <f t="shared" si="1"/>
        <v>1017000</v>
      </c>
    </row>
    <row r="20" spans="1:10" ht="29.25" customHeight="1" x14ac:dyDescent="0.2">
      <c r="A20" s="3">
        <v>15</v>
      </c>
      <c r="B20" s="3">
        <v>3184490024</v>
      </c>
      <c r="C20" s="11" t="s">
        <v>26</v>
      </c>
      <c r="D20" s="6" t="s">
        <v>27</v>
      </c>
      <c r="E20" s="3"/>
      <c r="F20" s="3" t="s">
        <v>12</v>
      </c>
      <c r="G20" s="12">
        <v>250</v>
      </c>
      <c r="H20" s="10">
        <v>1582.5</v>
      </c>
      <c r="I20" s="5">
        <f t="shared" si="0"/>
        <v>395625</v>
      </c>
      <c r="J20" s="5">
        <f t="shared" si="1"/>
        <v>474750</v>
      </c>
    </row>
    <row r="21" spans="1:10" ht="28.5" customHeight="1" x14ac:dyDescent="0.2">
      <c r="A21" s="3">
        <v>16</v>
      </c>
      <c r="B21" s="3" t="s">
        <v>55</v>
      </c>
      <c r="C21" s="11" t="s">
        <v>37</v>
      </c>
      <c r="D21" s="6"/>
      <c r="E21" s="3" t="s">
        <v>31</v>
      </c>
      <c r="F21" s="3" t="s">
        <v>12</v>
      </c>
      <c r="G21" s="12">
        <v>10000</v>
      </c>
      <c r="H21" s="10">
        <v>82.5</v>
      </c>
      <c r="I21" s="5">
        <f t="shared" si="0"/>
        <v>825000</v>
      </c>
      <c r="J21" s="5">
        <f t="shared" si="1"/>
        <v>990000</v>
      </c>
    </row>
    <row r="22" spans="1:10" ht="33" customHeight="1" x14ac:dyDescent="0.2">
      <c r="A22" s="3">
        <v>18</v>
      </c>
      <c r="B22" s="3" t="s">
        <v>56</v>
      </c>
      <c r="C22" s="11" t="s">
        <v>38</v>
      </c>
      <c r="D22" s="6"/>
      <c r="E22" s="3" t="s">
        <v>32</v>
      </c>
      <c r="F22" s="3" t="s">
        <v>12</v>
      </c>
      <c r="G22" s="12">
        <v>3000</v>
      </c>
      <c r="H22" s="10">
        <v>115</v>
      </c>
      <c r="I22" s="5">
        <f t="shared" si="0"/>
        <v>345000</v>
      </c>
      <c r="J22" s="5">
        <f t="shared" si="1"/>
        <v>414000</v>
      </c>
    </row>
    <row r="23" spans="1:10" ht="31.5" customHeight="1" x14ac:dyDescent="0.2">
      <c r="A23" s="3">
        <v>20</v>
      </c>
      <c r="B23" s="3">
        <v>9931878604</v>
      </c>
      <c r="C23" s="11" t="s">
        <v>13</v>
      </c>
      <c r="D23" s="6"/>
      <c r="E23" s="3" t="s">
        <v>40</v>
      </c>
      <c r="F23" s="3" t="s">
        <v>12</v>
      </c>
      <c r="G23" s="12">
        <v>200</v>
      </c>
      <c r="H23" s="10">
        <v>82.5</v>
      </c>
      <c r="I23" s="5">
        <f t="shared" si="0"/>
        <v>16500</v>
      </c>
      <c r="J23" s="5">
        <f t="shared" si="1"/>
        <v>19800</v>
      </c>
    </row>
    <row r="24" spans="1:10" ht="31.5" customHeight="1" x14ac:dyDescent="0.2">
      <c r="A24" s="3">
        <v>21</v>
      </c>
      <c r="B24" s="6">
        <v>9939281008</v>
      </c>
      <c r="C24" s="11" t="s">
        <v>39</v>
      </c>
      <c r="D24" s="6"/>
      <c r="E24" s="6" t="s">
        <v>41</v>
      </c>
      <c r="F24" s="6" t="s">
        <v>12</v>
      </c>
      <c r="G24" s="12">
        <v>200</v>
      </c>
      <c r="H24" s="10">
        <v>105</v>
      </c>
      <c r="I24" s="27">
        <f t="shared" si="0"/>
        <v>21000</v>
      </c>
      <c r="J24" s="27">
        <f t="shared" si="1"/>
        <v>25200</v>
      </c>
    </row>
    <row r="25" spans="1:10" ht="30" customHeight="1" x14ac:dyDescent="0.2">
      <c r="A25" s="3">
        <v>22</v>
      </c>
      <c r="B25" s="3">
        <v>3184001079</v>
      </c>
      <c r="C25" s="11" t="s">
        <v>28</v>
      </c>
      <c r="D25" s="6"/>
      <c r="E25" s="3" t="s">
        <v>29</v>
      </c>
      <c r="F25" s="3" t="s">
        <v>12</v>
      </c>
      <c r="G25" s="12">
        <v>500</v>
      </c>
      <c r="H25" s="10">
        <v>57.5</v>
      </c>
      <c r="I25" s="5">
        <f t="shared" si="0"/>
        <v>28750</v>
      </c>
      <c r="J25" s="5">
        <f t="shared" si="1"/>
        <v>34500</v>
      </c>
    </row>
    <row r="26" spans="1:10" ht="18" customHeight="1" x14ac:dyDescent="0.2">
      <c r="A26" s="3">
        <v>23</v>
      </c>
      <c r="B26" s="3" t="s">
        <v>57</v>
      </c>
      <c r="C26" s="11" t="s">
        <v>42</v>
      </c>
      <c r="D26" s="6"/>
      <c r="E26" s="3" t="s">
        <v>30</v>
      </c>
      <c r="F26" s="3" t="s">
        <v>12</v>
      </c>
      <c r="G26" s="12">
        <v>5000</v>
      </c>
      <c r="H26" s="10">
        <v>75</v>
      </c>
      <c r="I26" s="5">
        <f t="shared" si="0"/>
        <v>375000</v>
      </c>
      <c r="J26" s="5">
        <f t="shared" si="1"/>
        <v>450000</v>
      </c>
    </row>
    <row r="27" spans="1:10" ht="18" customHeight="1" x14ac:dyDescent="0.2">
      <c r="A27" s="3">
        <v>24</v>
      </c>
      <c r="B27" s="6">
        <v>9922481101</v>
      </c>
      <c r="C27" s="11" t="s">
        <v>44</v>
      </c>
      <c r="D27" s="6"/>
      <c r="E27" s="6" t="s">
        <v>45</v>
      </c>
      <c r="F27" s="6" t="s">
        <v>12</v>
      </c>
      <c r="G27" s="12">
        <v>2500</v>
      </c>
      <c r="H27" s="10">
        <v>832.5</v>
      </c>
      <c r="I27" s="27">
        <f t="shared" si="0"/>
        <v>2081250</v>
      </c>
      <c r="J27" s="27">
        <f t="shared" si="1"/>
        <v>2497500</v>
      </c>
    </row>
    <row r="28" spans="1:10" x14ac:dyDescent="0.2">
      <c r="A28" s="3"/>
      <c r="B28" s="3"/>
      <c r="C28" s="19" t="s">
        <v>14</v>
      </c>
      <c r="D28" s="9"/>
      <c r="E28" s="8"/>
      <c r="F28" s="8"/>
      <c r="G28" s="20"/>
      <c r="H28" s="21"/>
      <c r="I28" s="22">
        <f>SUM(I7:I27)</f>
        <v>6896625</v>
      </c>
      <c r="J28" s="22">
        <f>I28*1.2</f>
        <v>8275950</v>
      </c>
    </row>
    <row r="29" spans="1:10" customFormat="1" ht="28.5" customHeight="1" x14ac:dyDescent="0.25">
      <c r="A29" s="28" t="s">
        <v>58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7.25" customHeight="1" x14ac:dyDescent="0.3">
      <c r="A30" s="29" t="s">
        <v>59</v>
      </c>
      <c r="B30" s="29"/>
      <c r="C30" s="29"/>
      <c r="D30" s="29"/>
      <c r="E30" s="29"/>
      <c r="F30" s="29"/>
      <c r="G30" s="29"/>
      <c r="H30" s="29"/>
      <c r="I30" s="29"/>
      <c r="J30" s="29"/>
    </row>
  </sheetData>
  <mergeCells count="14">
    <mergeCell ref="A29:J29"/>
    <mergeCell ref="A30:J30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A5:A6"/>
  </mergeCells>
  <pageMargins left="0" right="0" top="0" bottom="0" header="0.31496062992125984" footer="0.31496062992125984"/>
  <pageSetup paperSize="9" scale="8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2023-01-25T11:05:42Z</dcterms:modified>
</cp:coreProperties>
</file>