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СП и СИЗ\"/>
    </mc:Choice>
  </mc:AlternateContent>
  <bookViews>
    <workbookView xWindow="-120" yWindow="-120" windowWidth="21840" windowHeight="13140" tabRatio="839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I37" i="2" l="1"/>
  <c r="I6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 l="1"/>
  <c r="J50" i="2"/>
</calcChain>
</file>

<file path=xl/sharedStrings.xml><?xml version="1.0" encoding="utf-8"?>
<sst xmlns="http://schemas.openxmlformats.org/spreadsheetml/2006/main" count="250" uniqueCount="146">
  <si>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</si>
  <si>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</si>
  <si>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</si>
  <si>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</si>
  <si>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</si>
  <si>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</si>
  <si>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</si>
  <si>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</si>
  <si>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</si>
  <si>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</si>
  <si>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</si>
  <si>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Костюм х/б с ОЗ- пропит.</t>
  </si>
  <si>
    <t>Сапоги юфтевые</t>
  </si>
  <si>
    <t>Сапоги  резиновые</t>
  </si>
  <si>
    <t>Валенки с рез. низом</t>
  </si>
  <si>
    <t>Рукавицы брезентовые</t>
  </si>
  <si>
    <t>Рукавицы утепленные</t>
  </si>
  <si>
    <t xml:space="preserve">Перчатки резиновые                                                                </t>
  </si>
  <si>
    <t>Очки защитные</t>
  </si>
  <si>
    <t>Респиратор  РПГ-67</t>
  </si>
  <si>
    <t>Респиратор   У-2К</t>
  </si>
  <si>
    <t>Наколенники универсальные</t>
  </si>
  <si>
    <t>Жилет сигнальный</t>
  </si>
  <si>
    <t>Щиток защитный лицевой</t>
  </si>
  <si>
    <t>Каска защитная</t>
  </si>
  <si>
    <t xml:space="preserve">Описание </t>
  </si>
  <si>
    <t>пар</t>
  </si>
  <si>
    <t>ГОСТ 27575-87</t>
  </si>
  <si>
    <t>Костюм с кислотозащитной пропиткой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</si>
  <si>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</si>
  <si>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</si>
  <si>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</si>
  <si>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 xml:space="preserve">Халат хлопчатобумажный рабочий </t>
  </si>
  <si>
    <t>ГОСТ 12.4.131-83</t>
  </si>
  <si>
    <t>ГОСТ 12.4.029-76</t>
  </si>
  <si>
    <t>ГОСТ 12.4.162-85</t>
  </si>
  <si>
    <t>ГОСТ 18724-88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</si>
  <si>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</si>
  <si>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</si>
  <si>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Куртка на утепл. подкл. с капюшоном</t>
  </si>
  <si>
    <t>ГОСТ 29335-92</t>
  </si>
  <si>
    <t>Рукавицы хлопчатобумажные с брезентовым наладонником</t>
  </si>
  <si>
    <t>ГОСТ 12.4.242008</t>
  </si>
  <si>
    <t>ГОСТ 12.4.246-2008</t>
  </si>
  <si>
    <t>ГОСТ Р 12.4.246-2008</t>
  </si>
  <si>
    <t>ТУ 38.106977-2004</t>
  </si>
  <si>
    <t>Краги спилковые пятипалые</t>
  </si>
  <si>
    <t>ГОСТ 12.4.2017-99</t>
  </si>
  <si>
    <t>ГОСТ 12.4.230.1-2007</t>
  </si>
  <si>
    <t xml:space="preserve">Плащ не промокаемый  </t>
  </si>
  <si>
    <t>ГОСТ 12.4.245-2007</t>
  </si>
  <si>
    <t>ГОСТ 12.4.190-99</t>
  </si>
  <si>
    <t>ГОСТ 12.4.191-99</t>
  </si>
  <si>
    <t>ГОСТ 12.4.208-99</t>
  </si>
  <si>
    <t>ГОСТ 12.4.238-2007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</si>
  <si>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</si>
  <si>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</si>
  <si>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ГОСТ 12.4.028-76</t>
  </si>
  <si>
    <t>ГОСТ 4997-75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</si>
  <si>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</si>
  <si>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</si>
  <si>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</si>
  <si>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>Сапоги защищают от растворов кислот и щелочей концентрацией до 20%. Высота: 38 см. Верх обуви: ПВХ. Подкладка: трикотаж. Подошва: однослойный ПВХ. Метод крепления: литьевой.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</si>
  <si>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</si>
  <si>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>Верх обуви: натуральная шерсть (толщина войлока 6 мм). Подошва: резина (маслобензостойкая)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</si>
  <si>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</si>
  <si>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</si>
  <si>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</si>
  <si>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</si>
  <si>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Тип 1 Материал: натуральный латекс/хлоропреновый латекс; Длина: не менее 300 мм; Толщина: 0,60 – 0,90 мм</t>
  </si>
  <si>
    <t>Перчатки  х/б с ПВХ покрытием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</si>
  <si>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</si>
  <si>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</si>
  <si>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</si>
  <si>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Резмер: 600х600мм; Толщина: 6мм; Испытания диэлектрической прочности изоляции до: 20кВт; С противоскользящей поверхностью</t>
  </si>
  <si>
    <t>Подшлемник  утепл. или трикотажный</t>
  </si>
  <si>
    <t>Очки защитные газосварщика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</si>
  <si>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</si>
  <si>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Фартук для защиты от растворов кислот и щелочей</t>
  </si>
  <si>
    <t>Материал: 100% полиэфир с ПВХ-покрытием; Размер: 97×120 см. Свойства: К80,  Щ50, Нж, Вн (для защиты от воды). Вес ткани 480 гр./м².</t>
  </si>
  <si>
    <t>Фартук брезентовый с нагрудником огнестойкий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</si>
  <si>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</si>
  <si>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Патрон к РПГ тип «А1»</t>
  </si>
  <si>
    <t>Фильтр к противогазовой полумаске РПГ-67. Защита от органических паров с температурой кипения выше 65°С.</t>
  </si>
  <si>
    <t>Степень защиты: FFP 1 (до 4 ПДК); Клапан выдоха: есть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</si>
  <si>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</si>
  <si>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Производитель РОСОМЗ НН-10  Тип светофильтра: обычный; Материал: негорючий пластик; Степень затемнения: DIN 10: Размер экрана: 110х90мм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</si>
  <si>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</si>
  <si>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Каскетка защитная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</si>
  <si>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</si>
  <si>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</si>
  <si>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 xml:space="preserve">Рукавицы из сукна сурового </t>
  </si>
  <si>
    <t>Костюм Сварщика</t>
  </si>
  <si>
    <t>Перчатки диэлектрические бесшовные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</si>
  <si>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</si>
  <si>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</si>
  <si>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</si>
  <si>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</si>
  <si>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>Предназначены для защиты от кислот и щелочей концентрацией до 50 %, различных жиров, масел и нефтепродуктов.
Материал: ПВХ, толщина 0,2 мм
Длина: 460 мм.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</si>
  <si>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</si>
  <si>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</si>
  <si>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</si>
  <si>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</si>
  <si>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</si>
  <si>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</si>
  <si>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  ТР ТС 019/2011, ГОСТ Р ИСО 11612-2007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</si>
  <si>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</si>
  <si>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</si>
  <si>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</si>
  <si>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>Вкладыши противошумные со шнурком 3М 1130. Акустическая эффективность: 34 дБ; Материал: вспененный полиуретан</t>
  </si>
  <si>
    <t>Производитель РОСОМЗ НБТ1 ВИЗИОН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</si>
  <si>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 xml:space="preserve">Ботинки кожаные </t>
  </si>
  <si>
    <t>Костюм х/б (для рабочих)</t>
  </si>
  <si>
    <t>Ботинки для сварщиков</t>
  </si>
  <si>
    <t>Респиратор «Алина –АВ»</t>
  </si>
  <si>
    <t>Щиток электро - сварщика</t>
  </si>
  <si>
    <t>Перчатки с полимерным покрытием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</si>
  <si>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</si>
  <si>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 xml:space="preserve">Перчатки резиновые КЩС 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</si>
  <si>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 ("Байколор", "Экстра", "Дуэт", Манмпула Союз LN-F-05)</t>
  </si>
  <si>
    <t>Брюки на утепляющей подкладке</t>
  </si>
  <si>
    <t>Нарукавники прорезиненные</t>
  </si>
  <si>
    <t>Наушники противошумные</t>
  </si>
  <si>
    <t>Бируши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</si>
  <si>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</si>
  <si>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Коврик диэлектрический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</si>
  <si>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</si>
  <si>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</si>
  <si>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</si>
  <si>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</si>
  <si>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</si>
  <si>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Рукавицы брезентовые (краги) по локоть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</si>
  <si>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</si>
  <si>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</si>
  <si>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</si>
  <si>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</si>
  <si>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</si>
  <si>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</si>
  <si>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</si>
  <si>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Материал: трикотажное полотно (хлопок - 100%, ); Плотность: 250 г/кв.м; Уровень защиты: 8 кал/см2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</si>
  <si>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</si>
  <si>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</si>
  <si>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</si>
  <si>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 xml:space="preserve">Количество на 4 квартал 2021 </t>
  </si>
  <si>
    <t>в течение 4 квартала 2021 года</t>
  </si>
  <si>
    <t xml:space="preserve"> Приложение № 5 к запросу котировок  № ЗК-33/ВВРЗ/2021/ОМТО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</si>
</sst>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/>
    <xf numFmtId="0" fontId="3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distributed" wrapText="1"/>
    </xf>
    <xf numFmtId="1" fontId="4" fillId="2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2" fillId="0" borderId="9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3"/>
    <cellStyle name="Обычный 3" xfId="1"/>
    <cellStyle name="Стиль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80" zoomScaleNormal="93" zoomScaleSheetLayoutView="80" workbookViewId="0">
      <pane ySplit="5" topLeftCell="A6" activePane="bottomLeft" state="frozen"/>
      <selection pane="bottomLeft" activeCell="C48" sqref="C48"/>
    </sheetView>
  </sheetViews>
  <sheetFormatPr defaultRowHeight="15" x14ac:dyDescent="0.2"/>
  <cols>
    <col min="1" max="1" width="7.1640625" style="4" customWidth="1"/>
    <col min="2" max="2" width="26.6640625" style="1" customWidth="1"/>
    <col min="3" max="3" width="73.33203125" style="1" customWidth="1"/>
    <col min="4" max="4" width="18.6640625" style="4" customWidth="1"/>
    <col min="5" max="5" width="48.33203125" style="3" customWidth="1"/>
    <col min="6" max="6" width="6.6640625" style="4" customWidth="1"/>
    <col min="7" max="7" width="12.6640625" style="4" customWidth="1"/>
    <col min="8" max="8" width="15" style="41" customWidth="1"/>
    <col min="9" max="9" width="19.1640625" style="5" customWidth="1"/>
    <col min="10" max="10" width="18.6640625" style="5" customWidth="1"/>
    <col min="11" max="11" width="19" style="5" customWidth="1"/>
  </cols>
  <sheetData>
    <row r="1" spans="1:13" ht="12.75" x14ac:dyDescent="0.2">
      <c r="H1" s="51" t="s">
        <v>145</v>
      </c>
      <c r="I1" s="52"/>
      <c r="J1" s="52"/>
      <c r="K1" s="52"/>
    </row>
    <row r="2" spans="1:13" ht="12.75" x14ac:dyDescent="0.2">
      <c r="H2" s="52"/>
      <c r="I2" s="52"/>
      <c r="J2" s="52"/>
      <c r="K2" s="52"/>
    </row>
    <row r="3" spans="1:13" ht="12.75" x14ac:dyDescent="0.2">
      <c r="H3" s="52"/>
      <c r="I3" s="52"/>
      <c r="J3" s="52"/>
      <c r="K3" s="52"/>
    </row>
    <row r="4" spans="1:13" ht="11.25" hidden="1" customHeight="1" thickBo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s="14" customFormat="1" ht="57" customHeight="1" x14ac:dyDescent="0.2">
      <c r="A5" s="11" t="s">
        <v>2</v>
      </c>
      <c r="B5" s="12" t="s">
        <v>3</v>
      </c>
      <c r="C5" s="11" t="s">
        <v>25</v>
      </c>
      <c r="D5" s="11" t="s">
        <v>4</v>
      </c>
      <c r="E5" s="11" t="s">
        <v>5</v>
      </c>
      <c r="F5" s="11" t="s">
        <v>6</v>
      </c>
      <c r="G5" s="11" t="s">
        <v>143</v>
      </c>
      <c r="H5" s="23" t="s">
        <v>7</v>
      </c>
      <c r="I5" s="13" t="s">
        <v>8</v>
      </c>
      <c r="J5" s="13" t="s">
        <v>9</v>
      </c>
      <c r="K5" s="11" t="s">
        <v>10</v>
      </c>
    </row>
    <row r="6" spans="1:13" s="18" customFormat="1" ht="57.75" customHeight="1" x14ac:dyDescent="0.2">
      <c r="A6" s="15">
        <v>1</v>
      </c>
      <c r="B6" s="10" t="s">
        <v>123</v>
      </c>
      <c r="C6" s="2" t="s">
        <v>109</v>
      </c>
      <c r="D6" s="15" t="s">
        <v>53</v>
      </c>
      <c r="E6" s="15"/>
      <c r="F6" s="16" t="s">
        <v>0</v>
      </c>
      <c r="G6" s="8">
        <v>200</v>
      </c>
      <c r="H6" s="39">
        <v>29</v>
      </c>
      <c r="I6" s="17">
        <f>H6*G6</f>
        <v>5800</v>
      </c>
      <c r="J6" s="17">
        <f>H6*G6*1.2</f>
        <v>6960</v>
      </c>
      <c r="K6" s="15" t="s">
        <v>144</v>
      </c>
    </row>
    <row r="7" spans="1:13" s="21" customFormat="1" ht="160.5" customHeight="1" thickBot="1" x14ac:dyDescent="0.25">
      <c r="A7" s="15">
        <v>2</v>
      </c>
      <c r="B7" s="9" t="s">
        <v>113</v>
      </c>
      <c r="C7" s="7" t="s">
        <v>137</v>
      </c>
      <c r="D7" s="15" t="s">
        <v>99</v>
      </c>
      <c r="E7" s="19" t="s">
        <v>60</v>
      </c>
      <c r="F7" s="16" t="s">
        <v>26</v>
      </c>
      <c r="G7" s="20">
        <v>35</v>
      </c>
      <c r="H7" s="36">
        <v>1741.67</v>
      </c>
      <c r="I7" s="17">
        <f t="shared" ref="I7:I49" si="0">H7*G7</f>
        <v>60958.450000000004</v>
      </c>
      <c r="J7" s="17">
        <f t="shared" ref="J7:J49" si="1">H7*G7*1.2</f>
        <v>73150.14</v>
      </c>
      <c r="K7" s="15" t="s">
        <v>144</v>
      </c>
    </row>
    <row r="8" spans="1:13" s="21" customFormat="1" ht="99.75" customHeight="1" x14ac:dyDescent="0.2">
      <c r="A8" s="15">
        <v>3</v>
      </c>
      <c r="B8" s="9" t="s">
        <v>111</v>
      </c>
      <c r="C8" s="7" t="s">
        <v>138</v>
      </c>
      <c r="D8" s="15" t="s">
        <v>59</v>
      </c>
      <c r="E8" s="19" t="s">
        <v>60</v>
      </c>
      <c r="F8" s="16" t="s">
        <v>26</v>
      </c>
      <c r="G8" s="22">
        <v>540</v>
      </c>
      <c r="H8" s="36">
        <v>1083.33</v>
      </c>
      <c r="I8" s="17">
        <f t="shared" si="0"/>
        <v>584998.19999999995</v>
      </c>
      <c r="J8" s="17">
        <f t="shared" si="1"/>
        <v>701997.84</v>
      </c>
      <c r="K8" s="15" t="s">
        <v>144</v>
      </c>
    </row>
    <row r="9" spans="1:13" s="21" customFormat="1" ht="77.25" customHeight="1" x14ac:dyDescent="0.2">
      <c r="A9" s="15">
        <v>4</v>
      </c>
      <c r="B9" s="9" t="s">
        <v>120</v>
      </c>
      <c r="C9" s="2" t="s">
        <v>136</v>
      </c>
      <c r="D9" s="15" t="s">
        <v>40</v>
      </c>
      <c r="E9" s="31" t="s">
        <v>142</v>
      </c>
      <c r="F9" s="16" t="s">
        <v>0</v>
      </c>
      <c r="G9" s="27">
        <v>20</v>
      </c>
      <c r="H9" s="39">
        <v>755.29</v>
      </c>
      <c r="I9" s="17">
        <f t="shared" si="0"/>
        <v>15105.8</v>
      </c>
      <c r="J9" s="17">
        <f t="shared" si="1"/>
        <v>18126.96</v>
      </c>
      <c r="K9" s="15" t="s">
        <v>144</v>
      </c>
    </row>
    <row r="10" spans="1:13" s="21" customFormat="1" ht="93" customHeight="1" x14ac:dyDescent="0.2">
      <c r="A10" s="15">
        <v>5</v>
      </c>
      <c r="B10" s="9" t="s">
        <v>14</v>
      </c>
      <c r="C10" s="2" t="s">
        <v>64</v>
      </c>
      <c r="D10" s="15" t="s">
        <v>36</v>
      </c>
      <c r="E10" s="19" t="s">
        <v>60</v>
      </c>
      <c r="F10" s="16" t="s">
        <v>26</v>
      </c>
      <c r="G10" s="27">
        <v>20</v>
      </c>
      <c r="H10" s="39">
        <v>918.33</v>
      </c>
      <c r="I10" s="17">
        <f t="shared" si="0"/>
        <v>18366.600000000002</v>
      </c>
      <c r="J10" s="17">
        <f t="shared" si="1"/>
        <v>22039.920000000002</v>
      </c>
      <c r="K10" s="15" t="s">
        <v>144</v>
      </c>
    </row>
    <row r="11" spans="1:13" s="25" customFormat="1" ht="60" customHeight="1" x14ac:dyDescent="0.2">
      <c r="A11" s="15">
        <v>6</v>
      </c>
      <c r="B11" s="9" t="s">
        <v>22</v>
      </c>
      <c r="C11" s="2" t="s">
        <v>103</v>
      </c>
      <c r="D11" s="15" t="s">
        <v>104</v>
      </c>
      <c r="E11" s="15"/>
      <c r="F11" s="16" t="s">
        <v>0</v>
      </c>
      <c r="G11" s="23">
        <v>20</v>
      </c>
      <c r="H11" s="37">
        <v>160</v>
      </c>
      <c r="I11" s="17">
        <f t="shared" si="0"/>
        <v>3200</v>
      </c>
      <c r="J11" s="17">
        <f t="shared" si="1"/>
        <v>3840</v>
      </c>
      <c r="K11" s="15" t="s">
        <v>144</v>
      </c>
      <c r="L11" s="24"/>
      <c r="M11" s="24"/>
    </row>
    <row r="12" spans="1:13" s="21" customFormat="1" ht="90" customHeight="1" x14ac:dyDescent="0.2">
      <c r="A12" s="15">
        <v>7</v>
      </c>
      <c r="B12" s="9" t="s">
        <v>24</v>
      </c>
      <c r="C12" s="2" t="s">
        <v>89</v>
      </c>
      <c r="D12" s="15" t="s">
        <v>47</v>
      </c>
      <c r="E12" s="15"/>
      <c r="F12" s="16" t="s">
        <v>0</v>
      </c>
      <c r="G12" s="23">
        <v>10</v>
      </c>
      <c r="H12" s="38">
        <v>133.33000000000001</v>
      </c>
      <c r="I12" s="17">
        <f t="shared" si="0"/>
        <v>1333.3000000000002</v>
      </c>
      <c r="J12" s="17">
        <f t="shared" si="1"/>
        <v>1599.9600000000003</v>
      </c>
      <c r="K12" s="15" t="s">
        <v>144</v>
      </c>
    </row>
    <row r="13" spans="1:13" s="21" customFormat="1" ht="88.5" customHeight="1" x14ac:dyDescent="0.2">
      <c r="A13" s="15">
        <v>8</v>
      </c>
      <c r="B13" s="9" t="s">
        <v>88</v>
      </c>
      <c r="C13" s="2" t="s">
        <v>87</v>
      </c>
      <c r="D13" s="15" t="s">
        <v>50</v>
      </c>
      <c r="E13" s="15"/>
      <c r="F13" s="16" t="s">
        <v>0</v>
      </c>
      <c r="G13" s="23">
        <v>50</v>
      </c>
      <c r="H13" s="38">
        <v>240</v>
      </c>
      <c r="I13" s="17">
        <f t="shared" si="0"/>
        <v>12000</v>
      </c>
      <c r="J13" s="17">
        <f t="shared" si="1"/>
        <v>14400</v>
      </c>
      <c r="K13" s="15" t="s">
        <v>144</v>
      </c>
    </row>
    <row r="14" spans="1:13" s="21" customFormat="1" ht="60.75" customHeight="1" x14ac:dyDescent="0.2">
      <c r="A14" s="15">
        <v>9</v>
      </c>
      <c r="B14" s="9" t="s">
        <v>125</v>
      </c>
      <c r="C14" s="2" t="s">
        <v>74</v>
      </c>
      <c r="D14" s="15" t="s">
        <v>58</v>
      </c>
      <c r="E14" s="15"/>
      <c r="F14" s="16" t="s">
        <v>0</v>
      </c>
      <c r="G14" s="23">
        <v>4</v>
      </c>
      <c r="H14" s="37">
        <v>288.33</v>
      </c>
      <c r="I14" s="17">
        <f t="shared" si="0"/>
        <v>1153.32</v>
      </c>
      <c r="J14" s="17">
        <f t="shared" si="1"/>
        <v>1383.9839999999999</v>
      </c>
      <c r="K14" s="15" t="s">
        <v>144</v>
      </c>
    </row>
    <row r="15" spans="1:13" s="21" customFormat="1" ht="102.75" customHeight="1" x14ac:dyDescent="0.2">
      <c r="A15" s="15">
        <v>10</v>
      </c>
      <c r="B15" s="9" t="s">
        <v>28</v>
      </c>
      <c r="C15" s="23" t="s">
        <v>63</v>
      </c>
      <c r="D15" s="23" t="s">
        <v>29</v>
      </c>
      <c r="E15" s="31" t="s">
        <v>142</v>
      </c>
      <c r="F15" s="23" t="s">
        <v>0</v>
      </c>
      <c r="G15" s="27">
        <v>10</v>
      </c>
      <c r="H15" s="38">
        <v>1320</v>
      </c>
      <c r="I15" s="17">
        <f t="shared" si="0"/>
        <v>13200</v>
      </c>
      <c r="J15" s="17">
        <f t="shared" si="1"/>
        <v>15840</v>
      </c>
      <c r="K15" s="15" t="s">
        <v>144</v>
      </c>
    </row>
    <row r="16" spans="1:13" s="21" customFormat="1" ht="69.75" customHeight="1" x14ac:dyDescent="0.2">
      <c r="A16" s="15">
        <v>11</v>
      </c>
      <c r="B16" s="9" t="s">
        <v>92</v>
      </c>
      <c r="C16" s="28" t="s">
        <v>30</v>
      </c>
      <c r="D16" s="15" t="s">
        <v>31</v>
      </c>
      <c r="E16" s="31" t="s">
        <v>142</v>
      </c>
      <c r="F16" s="15" t="s">
        <v>1</v>
      </c>
      <c r="G16" s="26">
        <v>40</v>
      </c>
      <c r="H16" s="38">
        <v>2760</v>
      </c>
      <c r="I16" s="17">
        <f t="shared" si="0"/>
        <v>110400</v>
      </c>
      <c r="J16" s="17">
        <f t="shared" si="1"/>
        <v>132480</v>
      </c>
      <c r="K16" s="15" t="s">
        <v>144</v>
      </c>
    </row>
    <row r="17" spans="1:11" s="21" customFormat="1" ht="82.5" customHeight="1" x14ac:dyDescent="0.2">
      <c r="A17" s="15">
        <v>12</v>
      </c>
      <c r="B17" s="9" t="s">
        <v>132</v>
      </c>
      <c r="C17" s="2" t="s">
        <v>126</v>
      </c>
      <c r="D17" s="15" t="s">
        <v>127</v>
      </c>
      <c r="E17" s="31" t="s">
        <v>142</v>
      </c>
      <c r="F17" s="15" t="s">
        <v>1</v>
      </c>
      <c r="G17" s="29">
        <v>5</v>
      </c>
      <c r="H17" s="37">
        <v>4800</v>
      </c>
      <c r="I17" s="17">
        <f t="shared" si="0"/>
        <v>24000</v>
      </c>
      <c r="J17" s="17">
        <f t="shared" si="1"/>
        <v>28800</v>
      </c>
      <c r="K17" s="15" t="s">
        <v>144</v>
      </c>
    </row>
    <row r="18" spans="1:11" s="21" customFormat="1" ht="66" customHeight="1" thickBot="1" x14ac:dyDescent="0.25">
      <c r="A18" s="15">
        <v>13</v>
      </c>
      <c r="B18" s="9" t="s">
        <v>112</v>
      </c>
      <c r="C18" s="2" t="s">
        <v>124</v>
      </c>
      <c r="D18" s="30" t="s">
        <v>27</v>
      </c>
      <c r="E18" s="31" t="s">
        <v>142</v>
      </c>
      <c r="F18" s="30" t="s">
        <v>1</v>
      </c>
      <c r="G18" s="32">
        <v>450</v>
      </c>
      <c r="H18" s="17">
        <v>1600</v>
      </c>
      <c r="I18" s="17">
        <f t="shared" si="0"/>
        <v>720000</v>
      </c>
      <c r="J18" s="17">
        <f t="shared" si="1"/>
        <v>864000</v>
      </c>
      <c r="K18" s="15" t="s">
        <v>144</v>
      </c>
    </row>
    <row r="19" spans="1:11" s="21" customFormat="1" ht="69.75" customHeight="1" x14ac:dyDescent="0.2">
      <c r="A19" s="15">
        <v>14</v>
      </c>
      <c r="B19" s="9" t="s">
        <v>11</v>
      </c>
      <c r="C19" s="2" t="s">
        <v>107</v>
      </c>
      <c r="D19" s="15" t="s">
        <v>106</v>
      </c>
      <c r="E19" s="31" t="s">
        <v>142</v>
      </c>
      <c r="F19" s="15" t="s">
        <v>1</v>
      </c>
      <c r="G19" s="27">
        <v>10</v>
      </c>
      <c r="H19" s="38">
        <v>2166.67</v>
      </c>
      <c r="I19" s="17">
        <f t="shared" si="0"/>
        <v>21666.7</v>
      </c>
      <c r="J19" s="17">
        <f t="shared" si="1"/>
        <v>26000.04</v>
      </c>
      <c r="K19" s="15" t="s">
        <v>144</v>
      </c>
    </row>
    <row r="20" spans="1:11" s="21" customFormat="1" ht="57.75" customHeight="1" x14ac:dyDescent="0.2">
      <c r="A20" s="15">
        <v>15</v>
      </c>
      <c r="B20" s="9" t="s">
        <v>46</v>
      </c>
      <c r="C20" s="2" t="s">
        <v>90</v>
      </c>
      <c r="D20" s="15" t="s">
        <v>43</v>
      </c>
      <c r="E20" s="15"/>
      <c r="F20" s="16" t="s">
        <v>26</v>
      </c>
      <c r="G20" s="23">
        <v>700</v>
      </c>
      <c r="H20" s="37">
        <v>160</v>
      </c>
      <c r="I20" s="17">
        <f t="shared" si="0"/>
        <v>112000</v>
      </c>
      <c r="J20" s="17">
        <f t="shared" si="1"/>
        <v>134400</v>
      </c>
      <c r="K20" s="15" t="s">
        <v>144</v>
      </c>
    </row>
    <row r="21" spans="1:11" s="21" customFormat="1" ht="91.5" customHeight="1" x14ac:dyDescent="0.2">
      <c r="A21" s="15">
        <v>16</v>
      </c>
      <c r="B21" s="9" t="s">
        <v>39</v>
      </c>
      <c r="C21" s="2" t="s">
        <v>37</v>
      </c>
      <c r="D21" s="15" t="s">
        <v>38</v>
      </c>
      <c r="E21" s="31" t="s">
        <v>142</v>
      </c>
      <c r="F21" s="16" t="s">
        <v>0</v>
      </c>
      <c r="G21" s="23">
        <v>200</v>
      </c>
      <c r="H21" s="38">
        <v>1216.67</v>
      </c>
      <c r="I21" s="17">
        <f t="shared" si="0"/>
        <v>243334</v>
      </c>
      <c r="J21" s="17">
        <f t="shared" si="1"/>
        <v>292000.8</v>
      </c>
      <c r="K21" s="15" t="s">
        <v>144</v>
      </c>
    </row>
    <row r="22" spans="1:11" s="21" customFormat="1" ht="98.25" customHeight="1" x14ac:dyDescent="0.2">
      <c r="A22" s="15">
        <v>17</v>
      </c>
      <c r="B22" s="9" t="s">
        <v>21</v>
      </c>
      <c r="C22" s="33" t="s">
        <v>55</v>
      </c>
      <c r="D22" s="42" t="s">
        <v>56</v>
      </c>
      <c r="E22" s="15"/>
      <c r="F22" s="16" t="s">
        <v>26</v>
      </c>
      <c r="G22" s="23">
        <v>10</v>
      </c>
      <c r="H22" s="39">
        <v>1165</v>
      </c>
      <c r="I22" s="17">
        <f t="shared" si="0"/>
        <v>11650</v>
      </c>
      <c r="J22" s="17">
        <f t="shared" si="1"/>
        <v>13980</v>
      </c>
      <c r="K22" s="15" t="s">
        <v>144</v>
      </c>
    </row>
    <row r="23" spans="1:11" s="21" customFormat="1" ht="84" customHeight="1" x14ac:dyDescent="0.2">
      <c r="A23" s="15">
        <v>18</v>
      </c>
      <c r="B23" s="9" t="s">
        <v>121</v>
      </c>
      <c r="C23" s="2" t="s">
        <v>98</v>
      </c>
      <c r="D23" s="15" t="s">
        <v>34</v>
      </c>
      <c r="E23" s="15"/>
      <c r="F23" s="16" t="s">
        <v>0</v>
      </c>
      <c r="G23" s="23">
        <v>10</v>
      </c>
      <c r="H23" s="38">
        <v>180</v>
      </c>
      <c r="I23" s="17">
        <f t="shared" si="0"/>
        <v>1800</v>
      </c>
      <c r="J23" s="17">
        <f t="shared" si="1"/>
        <v>2160</v>
      </c>
      <c r="K23" s="15" t="s">
        <v>144</v>
      </c>
    </row>
    <row r="24" spans="1:11" s="21" customFormat="1" ht="84" customHeight="1" x14ac:dyDescent="0.2">
      <c r="A24" s="15">
        <v>19</v>
      </c>
      <c r="B24" s="9" t="s">
        <v>122</v>
      </c>
      <c r="C24" s="2" t="s">
        <v>141</v>
      </c>
      <c r="D24" s="15" t="s">
        <v>53</v>
      </c>
      <c r="E24" s="15"/>
      <c r="F24" s="16" t="s">
        <v>0</v>
      </c>
      <c r="G24" s="23">
        <v>20</v>
      </c>
      <c r="H24" s="39">
        <v>175</v>
      </c>
      <c r="I24" s="17">
        <f t="shared" si="0"/>
        <v>3500</v>
      </c>
      <c r="J24" s="17">
        <f t="shared" si="1"/>
        <v>4200</v>
      </c>
      <c r="K24" s="15" t="s">
        <v>144</v>
      </c>
    </row>
    <row r="25" spans="1:11" s="21" customFormat="1" ht="75" customHeight="1" x14ac:dyDescent="0.2">
      <c r="A25" s="15">
        <v>20</v>
      </c>
      <c r="B25" s="9" t="s">
        <v>18</v>
      </c>
      <c r="C25" s="28" t="s">
        <v>133</v>
      </c>
      <c r="D25" s="15" t="s">
        <v>48</v>
      </c>
      <c r="E25" s="15"/>
      <c r="F25" s="16" t="s">
        <v>0</v>
      </c>
      <c r="G25" s="23">
        <v>1500</v>
      </c>
      <c r="H25" s="39">
        <v>132</v>
      </c>
      <c r="I25" s="17">
        <f t="shared" si="0"/>
        <v>198000</v>
      </c>
      <c r="J25" s="17">
        <f t="shared" si="1"/>
        <v>237600</v>
      </c>
      <c r="K25" s="15" t="s">
        <v>144</v>
      </c>
    </row>
    <row r="26" spans="1:11" s="21" customFormat="1" ht="96" customHeight="1" x14ac:dyDescent="0.2">
      <c r="A26" s="15">
        <v>21</v>
      </c>
      <c r="B26" s="9" t="s">
        <v>76</v>
      </c>
      <c r="C26" s="2" t="s">
        <v>77</v>
      </c>
      <c r="D26" s="15" t="s">
        <v>48</v>
      </c>
      <c r="E26" s="15"/>
      <c r="F26" s="16" t="s">
        <v>0</v>
      </c>
      <c r="G26" s="23">
        <v>20</v>
      </c>
      <c r="H26" s="39">
        <v>320</v>
      </c>
      <c r="I26" s="17">
        <f t="shared" si="0"/>
        <v>6400</v>
      </c>
      <c r="J26" s="17">
        <f t="shared" si="1"/>
        <v>7680</v>
      </c>
      <c r="K26" s="15" t="s">
        <v>144</v>
      </c>
    </row>
    <row r="27" spans="1:11" s="21" customFormat="1" ht="57.75" customHeight="1" x14ac:dyDescent="0.2">
      <c r="A27" s="15">
        <v>22</v>
      </c>
      <c r="B27" s="35" t="s">
        <v>82</v>
      </c>
      <c r="C27" s="2" t="s">
        <v>83</v>
      </c>
      <c r="D27" s="43" t="s">
        <v>51</v>
      </c>
      <c r="E27" s="15"/>
      <c r="F27" s="16" t="s">
        <v>0</v>
      </c>
      <c r="G27" s="23">
        <v>30</v>
      </c>
      <c r="H27" s="38">
        <v>156</v>
      </c>
      <c r="I27" s="17">
        <f t="shared" si="0"/>
        <v>4680</v>
      </c>
      <c r="J27" s="17">
        <f t="shared" si="1"/>
        <v>5616</v>
      </c>
      <c r="K27" s="15" t="s">
        <v>144</v>
      </c>
    </row>
    <row r="28" spans="1:11" s="21" customFormat="1" ht="78.75" customHeight="1" x14ac:dyDescent="0.2">
      <c r="A28" s="15">
        <v>23</v>
      </c>
      <c r="B28" s="9" t="s">
        <v>70</v>
      </c>
      <c r="C28" s="2" t="s">
        <v>71</v>
      </c>
      <c r="D28" s="15" t="s">
        <v>43</v>
      </c>
      <c r="E28" s="19"/>
      <c r="F28" s="16" t="s">
        <v>26</v>
      </c>
      <c r="G28" s="23">
        <v>10000</v>
      </c>
      <c r="H28" s="38">
        <v>15</v>
      </c>
      <c r="I28" s="17">
        <f t="shared" si="0"/>
        <v>150000</v>
      </c>
      <c r="J28" s="17">
        <f t="shared" si="1"/>
        <v>180000</v>
      </c>
      <c r="K28" s="15" t="s">
        <v>144</v>
      </c>
    </row>
    <row r="29" spans="1:11" s="21" customFormat="1" ht="57" customHeight="1" x14ac:dyDescent="0.2">
      <c r="A29" s="15">
        <v>24</v>
      </c>
      <c r="B29" s="9" t="s">
        <v>93</v>
      </c>
      <c r="C29" s="2" t="s">
        <v>72</v>
      </c>
      <c r="D29" s="15" t="s">
        <v>45</v>
      </c>
      <c r="E29" s="19" t="s">
        <v>73</v>
      </c>
      <c r="F29" s="16" t="s">
        <v>26</v>
      </c>
      <c r="G29" s="23">
        <v>10</v>
      </c>
      <c r="H29" s="38">
        <v>431.67</v>
      </c>
      <c r="I29" s="17">
        <f t="shared" si="0"/>
        <v>4316.7</v>
      </c>
      <c r="J29" s="17">
        <f t="shared" si="1"/>
        <v>5180.04</v>
      </c>
      <c r="K29" s="15" t="s">
        <v>144</v>
      </c>
    </row>
    <row r="30" spans="1:11" s="21" customFormat="1" ht="39.75" customHeight="1" x14ac:dyDescent="0.2">
      <c r="A30" s="15">
        <v>25</v>
      </c>
      <c r="B30" s="9" t="s">
        <v>17</v>
      </c>
      <c r="C30" s="2" t="s">
        <v>69</v>
      </c>
      <c r="D30" s="15" t="s">
        <v>44</v>
      </c>
      <c r="E30" s="19" t="s">
        <v>67</v>
      </c>
      <c r="F30" s="16" t="s">
        <v>26</v>
      </c>
      <c r="G30" s="23">
        <v>720</v>
      </c>
      <c r="H30" s="38">
        <v>85</v>
      </c>
      <c r="I30" s="17">
        <f t="shared" si="0"/>
        <v>61200</v>
      </c>
      <c r="J30" s="17">
        <f t="shared" si="1"/>
        <v>73440</v>
      </c>
      <c r="K30" s="15" t="s">
        <v>144</v>
      </c>
    </row>
    <row r="31" spans="1:11" s="21" customFormat="1" ht="105.75" customHeight="1" x14ac:dyDescent="0.2">
      <c r="A31" s="15">
        <v>26</v>
      </c>
      <c r="B31" s="9" t="s">
        <v>118</v>
      </c>
      <c r="C31" s="2" t="s">
        <v>119</v>
      </c>
      <c r="D31" s="15" t="s">
        <v>42</v>
      </c>
      <c r="E31" s="19" t="s">
        <v>67</v>
      </c>
      <c r="F31" s="16" t="s">
        <v>26</v>
      </c>
      <c r="G31" s="23">
        <v>100</v>
      </c>
      <c r="H31" s="39">
        <v>146.66999999999999</v>
      </c>
      <c r="I31" s="17">
        <f t="shared" si="0"/>
        <v>14666.999999999998</v>
      </c>
      <c r="J31" s="17">
        <f t="shared" si="1"/>
        <v>17600.399999999998</v>
      </c>
      <c r="K31" s="15" t="s">
        <v>144</v>
      </c>
    </row>
    <row r="32" spans="1:11" s="21" customFormat="1" ht="92.25" customHeight="1" x14ac:dyDescent="0.2">
      <c r="A32" s="15">
        <v>27</v>
      </c>
      <c r="B32" s="9" t="s">
        <v>116</v>
      </c>
      <c r="C32" s="2" t="s">
        <v>117</v>
      </c>
      <c r="D32" s="15" t="s">
        <v>102</v>
      </c>
      <c r="E32" s="19"/>
      <c r="F32" s="16" t="s">
        <v>26</v>
      </c>
      <c r="G32" s="23">
        <v>900</v>
      </c>
      <c r="H32" s="39">
        <v>150</v>
      </c>
      <c r="I32" s="17">
        <f t="shared" si="0"/>
        <v>135000</v>
      </c>
      <c r="J32" s="17">
        <f t="shared" si="1"/>
        <v>162000</v>
      </c>
      <c r="K32" s="15" t="s">
        <v>144</v>
      </c>
    </row>
    <row r="33" spans="1:11" s="21" customFormat="1" ht="90" customHeight="1" x14ac:dyDescent="0.2">
      <c r="A33" s="15">
        <v>28</v>
      </c>
      <c r="B33" s="9" t="s">
        <v>49</v>
      </c>
      <c r="C33" s="2" t="s">
        <v>65</v>
      </c>
      <c r="D33" s="15" t="s">
        <v>100</v>
      </c>
      <c r="E33" s="15"/>
      <c r="F33" s="16" t="s">
        <v>0</v>
      </c>
      <c r="G33" s="27">
        <v>10</v>
      </c>
      <c r="H33" s="38">
        <v>683.33</v>
      </c>
      <c r="I33" s="17">
        <f t="shared" si="0"/>
        <v>6833.3</v>
      </c>
      <c r="J33" s="17">
        <f t="shared" si="1"/>
        <v>8199.9599999999991</v>
      </c>
      <c r="K33" s="15" t="s">
        <v>144</v>
      </c>
    </row>
    <row r="34" spans="1:11" s="21" customFormat="1" ht="55.5" customHeight="1" x14ac:dyDescent="0.2">
      <c r="A34" s="15">
        <v>29</v>
      </c>
      <c r="B34" s="9" t="s">
        <v>75</v>
      </c>
      <c r="C34" s="2" t="s">
        <v>139</v>
      </c>
      <c r="D34" s="15" t="s">
        <v>105</v>
      </c>
      <c r="E34" s="15"/>
      <c r="F34" s="16" t="s">
        <v>0</v>
      </c>
      <c r="G34" s="23">
        <v>10</v>
      </c>
      <c r="H34" s="40">
        <v>130</v>
      </c>
      <c r="I34" s="17">
        <f t="shared" si="0"/>
        <v>1300</v>
      </c>
      <c r="J34" s="17">
        <f t="shared" si="1"/>
        <v>1560</v>
      </c>
      <c r="K34" s="15" t="s">
        <v>144</v>
      </c>
    </row>
    <row r="35" spans="1:11" s="21" customFormat="1" ht="25.5" x14ac:dyDescent="0.2">
      <c r="A35" s="15">
        <v>30</v>
      </c>
      <c r="B35" s="9" t="s">
        <v>20</v>
      </c>
      <c r="C35" s="2" t="s">
        <v>84</v>
      </c>
      <c r="D35" s="15" t="s">
        <v>52</v>
      </c>
      <c r="E35" s="15"/>
      <c r="F35" s="16" t="s">
        <v>0</v>
      </c>
      <c r="G35" s="23">
        <v>100</v>
      </c>
      <c r="H35" s="38">
        <v>81.12</v>
      </c>
      <c r="I35" s="17">
        <f t="shared" si="0"/>
        <v>8112</v>
      </c>
      <c r="J35" s="17">
        <f t="shared" si="1"/>
        <v>9734.4</v>
      </c>
      <c r="K35" s="15" t="s">
        <v>144</v>
      </c>
    </row>
    <row r="36" spans="1:11" s="21" customFormat="1" ht="69.75" customHeight="1" x14ac:dyDescent="0.2">
      <c r="A36" s="15">
        <v>31</v>
      </c>
      <c r="B36" s="9" t="s">
        <v>19</v>
      </c>
      <c r="C36" s="28" t="s">
        <v>81</v>
      </c>
      <c r="D36" s="15" t="s">
        <v>51</v>
      </c>
      <c r="E36" s="15"/>
      <c r="F36" s="16" t="s">
        <v>0</v>
      </c>
      <c r="G36" s="23">
        <v>30</v>
      </c>
      <c r="H36" s="39">
        <v>400</v>
      </c>
      <c r="I36" s="17">
        <f t="shared" si="0"/>
        <v>12000</v>
      </c>
      <c r="J36" s="17">
        <f t="shared" si="1"/>
        <v>14400</v>
      </c>
      <c r="K36" s="15" t="s">
        <v>144</v>
      </c>
    </row>
    <row r="37" spans="1:11" s="21" customFormat="1" ht="108.75" customHeight="1" x14ac:dyDescent="0.2">
      <c r="A37" s="15">
        <v>32</v>
      </c>
      <c r="B37" s="9" t="s">
        <v>114</v>
      </c>
      <c r="C37" s="2" t="s">
        <v>85</v>
      </c>
      <c r="D37" s="15" t="s">
        <v>52</v>
      </c>
      <c r="E37" s="15"/>
      <c r="F37" s="16" t="s">
        <v>0</v>
      </c>
      <c r="G37" s="23">
        <v>3000</v>
      </c>
      <c r="H37" s="39">
        <v>115</v>
      </c>
      <c r="I37" s="17">
        <f>H37*G37</f>
        <v>345000</v>
      </c>
      <c r="J37" s="17">
        <f t="shared" si="1"/>
        <v>414000</v>
      </c>
      <c r="K37" s="15" t="s">
        <v>144</v>
      </c>
    </row>
    <row r="38" spans="1:11" s="21" customFormat="1" ht="77.25" customHeight="1" x14ac:dyDescent="0.2">
      <c r="A38" s="15">
        <v>33</v>
      </c>
      <c r="B38" s="9" t="s">
        <v>15</v>
      </c>
      <c r="C38" s="2" t="s">
        <v>134</v>
      </c>
      <c r="D38" s="15" t="s">
        <v>97</v>
      </c>
      <c r="E38" s="15"/>
      <c r="F38" s="16" t="s">
        <v>26</v>
      </c>
      <c r="G38" s="23">
        <v>800</v>
      </c>
      <c r="H38" s="38">
        <v>41.67</v>
      </c>
      <c r="I38" s="17">
        <f t="shared" si="0"/>
        <v>33336</v>
      </c>
      <c r="J38" s="17">
        <f t="shared" si="1"/>
        <v>40003.199999999997</v>
      </c>
      <c r="K38" s="15" t="s">
        <v>144</v>
      </c>
    </row>
    <row r="39" spans="1:11" s="21" customFormat="1" ht="51" x14ac:dyDescent="0.2">
      <c r="A39" s="15">
        <v>34</v>
      </c>
      <c r="B39" s="9" t="s">
        <v>131</v>
      </c>
      <c r="C39" s="2" t="s">
        <v>128</v>
      </c>
      <c r="D39" s="15" t="s">
        <v>129</v>
      </c>
      <c r="E39" s="15"/>
      <c r="F39" s="16" t="s">
        <v>0</v>
      </c>
      <c r="G39" s="46">
        <v>50</v>
      </c>
      <c r="H39" s="39">
        <v>95</v>
      </c>
      <c r="I39" s="17">
        <f t="shared" si="0"/>
        <v>4750</v>
      </c>
      <c r="J39" s="17">
        <f t="shared" si="1"/>
        <v>5700</v>
      </c>
      <c r="K39" s="15" t="s">
        <v>144</v>
      </c>
    </row>
    <row r="40" spans="1:11" s="21" customFormat="1" ht="48" customHeight="1" x14ac:dyDescent="0.2">
      <c r="A40" s="15">
        <v>35</v>
      </c>
      <c r="B40" s="9" t="s">
        <v>91</v>
      </c>
      <c r="C40" s="2" t="s">
        <v>94</v>
      </c>
      <c r="D40" s="15" t="s">
        <v>95</v>
      </c>
      <c r="E40" s="15"/>
      <c r="F40" s="16" t="s">
        <v>26</v>
      </c>
      <c r="G40" s="23">
        <v>20</v>
      </c>
      <c r="H40" s="38">
        <v>85</v>
      </c>
      <c r="I40" s="17">
        <f t="shared" si="0"/>
        <v>1700</v>
      </c>
      <c r="J40" s="17">
        <f t="shared" si="1"/>
        <v>2040</v>
      </c>
      <c r="K40" s="15" t="s">
        <v>144</v>
      </c>
    </row>
    <row r="41" spans="1:11" s="21" customFormat="1" ht="49.5" customHeight="1" x14ac:dyDescent="0.2">
      <c r="A41" s="15">
        <v>36</v>
      </c>
      <c r="B41" s="9" t="s">
        <v>16</v>
      </c>
      <c r="C41" s="2" t="s">
        <v>68</v>
      </c>
      <c r="D41" s="15" t="s">
        <v>101</v>
      </c>
      <c r="E41" s="19"/>
      <c r="F41" s="16" t="s">
        <v>26</v>
      </c>
      <c r="G41" s="23">
        <v>100</v>
      </c>
      <c r="H41" s="38">
        <v>56.67</v>
      </c>
      <c r="I41" s="17">
        <f t="shared" si="0"/>
        <v>5667</v>
      </c>
      <c r="J41" s="17">
        <f t="shared" si="1"/>
        <v>6800.4</v>
      </c>
      <c r="K41" s="15" t="s">
        <v>144</v>
      </c>
    </row>
    <row r="42" spans="1:11" s="21" customFormat="1" ht="87.75" customHeight="1" x14ac:dyDescent="0.2">
      <c r="A42" s="15">
        <v>37</v>
      </c>
      <c r="B42" s="9" t="s">
        <v>41</v>
      </c>
      <c r="C42" s="2" t="s">
        <v>66</v>
      </c>
      <c r="D42" s="15" t="s">
        <v>96</v>
      </c>
      <c r="E42" s="15"/>
      <c r="F42" s="16" t="s">
        <v>26</v>
      </c>
      <c r="G42" s="23">
        <v>4000</v>
      </c>
      <c r="H42" s="38">
        <v>26.67</v>
      </c>
      <c r="I42" s="17">
        <f t="shared" si="0"/>
        <v>106680</v>
      </c>
      <c r="J42" s="17">
        <f t="shared" si="1"/>
        <v>128016</v>
      </c>
      <c r="K42" s="15" t="s">
        <v>144</v>
      </c>
    </row>
    <row r="43" spans="1:11" s="21" customFormat="1" ht="87" customHeight="1" x14ac:dyDescent="0.2">
      <c r="A43" s="15">
        <v>38</v>
      </c>
      <c r="B43" s="9" t="s">
        <v>13</v>
      </c>
      <c r="C43" s="2" t="s">
        <v>62</v>
      </c>
      <c r="D43" s="15" t="s">
        <v>35</v>
      </c>
      <c r="E43" s="19" t="s">
        <v>60</v>
      </c>
      <c r="F43" s="16" t="s">
        <v>26</v>
      </c>
      <c r="G43" s="23">
        <v>50</v>
      </c>
      <c r="H43" s="39">
        <v>433.33</v>
      </c>
      <c r="I43" s="17">
        <f t="shared" si="0"/>
        <v>21666.5</v>
      </c>
      <c r="J43" s="17">
        <f t="shared" si="1"/>
        <v>25999.8</v>
      </c>
      <c r="K43" s="15" t="s">
        <v>144</v>
      </c>
    </row>
    <row r="44" spans="1:11" s="21" customFormat="1" ht="89.25" customHeight="1" x14ac:dyDescent="0.2">
      <c r="A44" s="15">
        <v>39</v>
      </c>
      <c r="B44" s="9" t="s">
        <v>12</v>
      </c>
      <c r="C44" s="33" t="s">
        <v>61</v>
      </c>
      <c r="D44" s="42" t="s">
        <v>57</v>
      </c>
      <c r="E44" s="19" t="s">
        <v>60</v>
      </c>
      <c r="F44" s="16" t="s">
        <v>26</v>
      </c>
      <c r="G44" s="27">
        <v>50</v>
      </c>
      <c r="H44" s="37">
        <v>1333.33</v>
      </c>
      <c r="I44" s="17">
        <f t="shared" si="0"/>
        <v>66666.5</v>
      </c>
      <c r="J44" s="17">
        <f t="shared" si="1"/>
        <v>79999.8</v>
      </c>
      <c r="K44" s="15" t="s">
        <v>144</v>
      </c>
    </row>
    <row r="45" spans="1:11" s="21" customFormat="1" ht="60" customHeight="1" x14ac:dyDescent="0.2">
      <c r="A45" s="15">
        <v>40</v>
      </c>
      <c r="B45" s="9" t="s">
        <v>80</v>
      </c>
      <c r="C45" s="2" t="s">
        <v>108</v>
      </c>
      <c r="D45" s="15" t="s">
        <v>34</v>
      </c>
      <c r="E45" s="15"/>
      <c r="F45" s="16" t="s">
        <v>0</v>
      </c>
      <c r="G45" s="23">
        <v>250</v>
      </c>
      <c r="H45" s="39">
        <v>160</v>
      </c>
      <c r="I45" s="17">
        <f t="shared" si="0"/>
        <v>40000</v>
      </c>
      <c r="J45" s="17">
        <f t="shared" si="1"/>
        <v>48000</v>
      </c>
      <c r="K45" s="15" t="s">
        <v>144</v>
      </c>
    </row>
    <row r="46" spans="1:11" s="21" customFormat="1" ht="56.25" customHeight="1" x14ac:dyDescent="0.2">
      <c r="A46" s="15">
        <v>41</v>
      </c>
      <c r="B46" s="9" t="s">
        <v>78</v>
      </c>
      <c r="C46" s="2" t="s">
        <v>79</v>
      </c>
      <c r="D46" s="15" t="s">
        <v>34</v>
      </c>
      <c r="E46" s="15"/>
      <c r="F46" s="16" t="s">
        <v>0</v>
      </c>
      <c r="G46" s="23">
        <v>30</v>
      </c>
      <c r="H46" s="39">
        <v>295</v>
      </c>
      <c r="I46" s="17">
        <f t="shared" si="0"/>
        <v>8850</v>
      </c>
      <c r="J46" s="17">
        <f t="shared" si="1"/>
        <v>10620</v>
      </c>
      <c r="K46" s="15" t="s">
        <v>144</v>
      </c>
    </row>
    <row r="47" spans="1:11" s="21" customFormat="1" ht="75" customHeight="1" x14ac:dyDescent="0.2">
      <c r="A47" s="15">
        <v>42</v>
      </c>
      <c r="B47" s="9" t="s">
        <v>32</v>
      </c>
      <c r="C47" s="2" t="s">
        <v>135</v>
      </c>
      <c r="D47" s="15" t="s">
        <v>33</v>
      </c>
      <c r="E47" s="31" t="s">
        <v>142</v>
      </c>
      <c r="F47" s="15" t="s">
        <v>0</v>
      </c>
      <c r="G47" s="27">
        <v>15</v>
      </c>
      <c r="H47" s="38">
        <v>496.67</v>
      </c>
      <c r="I47" s="17">
        <f t="shared" si="0"/>
        <v>7450.05</v>
      </c>
      <c r="J47" s="17">
        <f t="shared" si="1"/>
        <v>8940.06</v>
      </c>
      <c r="K47" s="15" t="s">
        <v>144</v>
      </c>
    </row>
    <row r="48" spans="1:11" s="21" customFormat="1" ht="120" customHeight="1" x14ac:dyDescent="0.2">
      <c r="A48" s="15">
        <v>43</v>
      </c>
      <c r="B48" s="9" t="s">
        <v>23</v>
      </c>
      <c r="C48" s="2" t="s">
        <v>110</v>
      </c>
      <c r="D48" s="15" t="s">
        <v>48</v>
      </c>
      <c r="E48" s="15"/>
      <c r="F48" s="16" t="s">
        <v>0</v>
      </c>
      <c r="G48" s="23">
        <v>20</v>
      </c>
      <c r="H48" s="39">
        <v>205</v>
      </c>
      <c r="I48" s="17">
        <f t="shared" si="0"/>
        <v>4100</v>
      </c>
      <c r="J48" s="17">
        <f t="shared" si="1"/>
        <v>4920</v>
      </c>
      <c r="K48" s="15" t="s">
        <v>144</v>
      </c>
    </row>
    <row r="49" spans="1:11" s="21" customFormat="1" ht="56.25" customHeight="1" x14ac:dyDescent="0.2">
      <c r="A49" s="15">
        <v>44</v>
      </c>
      <c r="B49" s="9" t="s">
        <v>115</v>
      </c>
      <c r="C49" s="2" t="s">
        <v>86</v>
      </c>
      <c r="D49" s="15" t="s">
        <v>54</v>
      </c>
      <c r="E49" s="15"/>
      <c r="F49" s="16" t="s">
        <v>0</v>
      </c>
      <c r="G49" s="23">
        <v>20</v>
      </c>
      <c r="H49" s="38">
        <v>330</v>
      </c>
      <c r="I49" s="17">
        <f t="shared" si="0"/>
        <v>6600</v>
      </c>
      <c r="J49" s="17">
        <f t="shared" si="1"/>
        <v>7920</v>
      </c>
      <c r="K49" s="15" t="s">
        <v>144</v>
      </c>
    </row>
    <row r="50" spans="1:11" s="21" customFormat="1" ht="56.25" customHeight="1" x14ac:dyDescent="0.2">
      <c r="A50" s="48" t="s">
        <v>130</v>
      </c>
      <c r="B50" s="49"/>
      <c r="C50" s="49"/>
      <c r="D50" s="49"/>
      <c r="E50" s="49"/>
      <c r="F50" s="50"/>
      <c r="G50" s="6"/>
      <c r="H50" s="38"/>
      <c r="I50" s="45">
        <f>SUM(I6:I49)</f>
        <v>3219441.42</v>
      </c>
      <c r="J50" s="44">
        <f>SUM(J6:J49)</f>
        <v>3863329.7039999994</v>
      </c>
      <c r="K50" s="15"/>
    </row>
    <row r="51" spans="1:11" x14ac:dyDescent="0.2">
      <c r="B51" s="53" t="s">
        <v>140</v>
      </c>
      <c r="C51" s="53"/>
      <c r="D51" s="53"/>
      <c r="E51" s="53"/>
    </row>
    <row r="52" spans="1:11" ht="10.5" customHeight="1" x14ac:dyDescent="0.2"/>
    <row r="53" spans="1:11" hidden="1" x14ac:dyDescent="0.2"/>
    <row r="54" spans="1:11" hidden="1" x14ac:dyDescent="0.2"/>
    <row r="55" spans="1:11" hidden="1" x14ac:dyDescent="0.2"/>
    <row r="56" spans="1:11" hidden="1" x14ac:dyDescent="0.2"/>
    <row r="57" spans="1:11" hidden="1" x14ac:dyDescent="0.2"/>
    <row r="58" spans="1:11" hidden="1" x14ac:dyDescent="0.2"/>
    <row r="59" spans="1:11" hidden="1" x14ac:dyDescent="0.2"/>
    <row r="60" spans="1:11" hidden="1" x14ac:dyDescent="0.2"/>
    <row r="61" spans="1:11" hidden="1" x14ac:dyDescent="0.2"/>
    <row r="62" spans="1:11" hidden="1" x14ac:dyDescent="0.2">
      <c r="E62" s="34"/>
    </row>
  </sheetData>
  <sortState ref="A5:K54">
    <sortCondition ref="B5:B54"/>
  </sortState>
  <mergeCells count="4">
    <mergeCell ref="A4:K4"/>
    <mergeCell ref="A50:F50"/>
    <mergeCell ref="H1:K3"/>
    <mergeCell ref="B51:E51"/>
  </mergeCells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2020-11-26T05:26:30Z</cp:lastPrinted>
  <dcterms:created xsi:type="dcterms:W3CDTF">2018-11-12T11:03:47Z</dcterms:created>
  <dcterms:modified xsi:type="dcterms:W3CDTF">2021-10-15T06:22:40Z</dcterms:modified>
</cp:coreProperties>
</file>