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04ВВРЗ2020 светильни ки на 21 год\"/>
    </mc:Choice>
  </mc:AlternateContent>
  <bookViews>
    <workbookView xWindow="0" yWindow="0" windowWidth="21600" windowHeight="934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7" i="1"/>
  <c r="J9" i="1" l="1"/>
  <c r="J10" i="1"/>
  <c r="J11" i="1"/>
  <c r="J12" i="1"/>
  <c r="J13" i="1"/>
  <c r="J14" i="1"/>
  <c r="J15" i="1"/>
  <c r="J16" i="1"/>
  <c r="J8" i="1"/>
  <c r="I9" i="1"/>
  <c r="I10" i="1"/>
  <c r="I11" i="1"/>
  <c r="I12" i="1"/>
  <c r="I13" i="1"/>
  <c r="I14" i="1"/>
  <c r="I15" i="1"/>
  <c r="I16" i="1"/>
  <c r="J17" i="1" l="1"/>
</calcChain>
</file>

<file path=xl/sharedStrings.xml><?xml version="1.0" encoding="utf-8"?>
<sst xmlns="http://schemas.openxmlformats.org/spreadsheetml/2006/main" count="67" uniqueCount="49">
  <si>
    <t>№ п/п</t>
  </si>
  <si>
    <t>Наименование</t>
  </si>
  <si>
    <t>Маркировка</t>
  </si>
  <si>
    <t>Номер габаритного чертежа</t>
  </si>
  <si>
    <t>ТУ</t>
  </si>
  <si>
    <t>Ед. изм.</t>
  </si>
  <si>
    <t>Начальная (максимальная) цена руб. без НДС</t>
  </si>
  <si>
    <t>Кол-во</t>
  </si>
  <si>
    <t>Стоимость руб. без НДС</t>
  </si>
  <si>
    <t xml:space="preserve">Стоимость руб. с НДС </t>
  </si>
  <si>
    <t>Светильник "туалет" 220AC/110DC 20Вт 4700-5300К 686х92х75</t>
  </si>
  <si>
    <t>КСКС.676319.062 ГЧ</t>
  </si>
  <si>
    <t>шт</t>
  </si>
  <si>
    <t>Светильник "купе" 220AC/110DC 30Вт 4700-5300К 1020х92х75</t>
  </si>
  <si>
    <t>КСКС.676319.012 ГЧ</t>
  </si>
  <si>
    <t>Светильник "косой коридор" 220AC/110DC 25Вт 4700-5300К 1290х92х75</t>
  </si>
  <si>
    <t>КСКС.676319.122 ГЧ</t>
  </si>
  <si>
    <t>Светильник "коридор" 220AC/110DC 30Вт 4700-5300К 1750х178х45</t>
  </si>
  <si>
    <t>КСКС.676319.172 ГЧ</t>
  </si>
  <si>
    <t>Светильник "тамбурный" 220AC/110DC 40Вт 4700-5300К 915х120х82</t>
  </si>
  <si>
    <t>КСКС.676319.092 ГЧ</t>
  </si>
  <si>
    <t xml:space="preserve">Светильник "подсветка полки" 24DC 3Вт 4700-5300К 250х22х12 </t>
  </si>
  <si>
    <t>КСКС.676319.022 ГЧ</t>
  </si>
  <si>
    <t>Поручень коридора с подсветкой 1395мм</t>
  </si>
  <si>
    <t>КСКС.676319.013 ГЧ</t>
  </si>
  <si>
    <t>Поручень коридора с подсветкой 1935 мм</t>
  </si>
  <si>
    <t>КСКС.676319.192 ГЧ</t>
  </si>
  <si>
    <t>Поручень коридора с подсветкой 1775 мм</t>
  </si>
  <si>
    <t>КСКС.676319.182 ГЧ</t>
  </si>
  <si>
    <t>Итого</t>
  </si>
  <si>
    <t>ЭЛЖС.154321.029</t>
  </si>
  <si>
    <t>ЭЛЖС.154321.033</t>
  </si>
  <si>
    <t>ЭЛЖС.154321.028</t>
  </si>
  <si>
    <t>ЭЛЖС.154321.035</t>
  </si>
  <si>
    <t>ЭЛЖС.154321.001</t>
  </si>
  <si>
    <t>ДПВ01-025(05)-013</t>
  </si>
  <si>
    <t>ДПВ01-030(05)-016</t>
  </si>
  <si>
    <t>СДВЧ01-3-003-24В</t>
  </si>
  <si>
    <t>ДПВ01-030-018</t>
  </si>
  <si>
    <t>ДПВ01-020(05)-012</t>
  </si>
  <si>
    <t>ДПВ01-040(05)-017</t>
  </si>
  <si>
    <t>ЭЛЖС.154321.034</t>
  </si>
  <si>
    <t>ПКсП40-005-001</t>
  </si>
  <si>
    <t>ПКсП40-006-001</t>
  </si>
  <si>
    <t>ПКсП40-004-001</t>
  </si>
  <si>
    <t>ЭЛЖС.676342.001-02 ПС</t>
  </si>
  <si>
    <t xml:space="preserve">Период поставки 1 квартал </t>
  </si>
  <si>
    <t>1 квартал 2021 г</t>
  </si>
  <si>
    <t xml:space="preserve">Приложение № 5                                                                             Запроса котировок № 04/ВВРЗ/2020/ОМТО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</si>
</sst>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5.85546875" customWidth="1"/>
    <col min="2" max="2" width="21.5703125" customWidth="1"/>
    <col min="3" max="3" width="13.5703125" customWidth="1"/>
    <col min="4" max="4" width="18" customWidth="1"/>
    <col min="5" max="5" width="15.85546875" customWidth="1"/>
    <col min="6" max="6" width="6.85546875" customWidth="1"/>
    <col min="7" max="7" width="10.140625" customWidth="1"/>
    <col min="8" max="8" width="7.28515625" customWidth="1"/>
    <col min="9" max="9" width="14" customWidth="1"/>
    <col min="10" max="10" width="14.140625" customWidth="1"/>
    <col min="11" max="11" width="15.42578125" customWidth="1"/>
  </cols>
  <sheetData>
    <row r="1" spans="1:12" x14ac:dyDescent="0.25">
      <c r="I1" s="19" t="s">
        <v>48</v>
      </c>
      <c r="J1" s="19"/>
      <c r="K1" s="19"/>
    </row>
    <row r="2" spans="1:12" x14ac:dyDescent="0.25">
      <c r="I2" s="19"/>
      <c r="J2" s="19"/>
      <c r="K2" s="19"/>
    </row>
    <row r="3" spans="1:12" x14ac:dyDescent="0.25">
      <c r="I3" s="19"/>
      <c r="J3" s="19"/>
      <c r="K3" s="19"/>
    </row>
    <row r="5" spans="1:12" ht="60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7" t="s">
        <v>46</v>
      </c>
    </row>
    <row r="6" spans="1:12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8"/>
    </row>
    <row r="7" spans="1:12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4">
        <v>11</v>
      </c>
      <c r="L7" s="13"/>
    </row>
    <row r="8" spans="1:12" s="1" customFormat="1" ht="48" customHeight="1" x14ac:dyDescent="0.25">
      <c r="A8" s="2">
        <v>1</v>
      </c>
      <c r="B8" s="3" t="s">
        <v>10</v>
      </c>
      <c r="C8" s="3" t="s">
        <v>39</v>
      </c>
      <c r="D8" s="3" t="s">
        <v>11</v>
      </c>
      <c r="E8" s="3" t="s">
        <v>32</v>
      </c>
      <c r="F8" s="3" t="s">
        <v>12</v>
      </c>
      <c r="G8" s="9">
        <v>5630</v>
      </c>
      <c r="H8" s="2">
        <v>18</v>
      </c>
      <c r="I8" s="9">
        <f>H8*G8</f>
        <v>101340</v>
      </c>
      <c r="J8" s="9">
        <f>H8*G8*1.2</f>
        <v>121608</v>
      </c>
      <c r="K8" s="15" t="s">
        <v>47</v>
      </c>
    </row>
    <row r="9" spans="1:12" s="1" customFormat="1" ht="43.5" customHeight="1" x14ac:dyDescent="0.25">
      <c r="A9" s="2">
        <v>2</v>
      </c>
      <c r="B9" s="3" t="s">
        <v>13</v>
      </c>
      <c r="C9" s="3" t="s">
        <v>36</v>
      </c>
      <c r="D9" s="3" t="s">
        <v>14</v>
      </c>
      <c r="E9" s="3" t="s">
        <v>31</v>
      </c>
      <c r="F9" s="3" t="s">
        <v>12</v>
      </c>
      <c r="G9" s="9">
        <v>7225</v>
      </c>
      <c r="H9" s="2">
        <v>66</v>
      </c>
      <c r="I9" s="9">
        <f t="shared" ref="I9:I16" si="0">H9*G9</f>
        <v>476850</v>
      </c>
      <c r="J9" s="9">
        <f t="shared" ref="J9:J16" si="1">H9*G9*1.2</f>
        <v>572220</v>
      </c>
      <c r="K9" s="15" t="s">
        <v>47</v>
      </c>
    </row>
    <row r="10" spans="1:12" s="1" customFormat="1" ht="66.75" customHeight="1" x14ac:dyDescent="0.25">
      <c r="A10" s="2">
        <v>3</v>
      </c>
      <c r="B10" s="3" t="s">
        <v>15</v>
      </c>
      <c r="C10" s="3" t="s">
        <v>35</v>
      </c>
      <c r="D10" s="3" t="s">
        <v>16</v>
      </c>
      <c r="E10" s="3" t="s">
        <v>30</v>
      </c>
      <c r="F10" s="3" t="s">
        <v>12</v>
      </c>
      <c r="G10" s="9">
        <v>7790</v>
      </c>
      <c r="H10" s="2">
        <v>12</v>
      </c>
      <c r="I10" s="9">
        <f t="shared" si="0"/>
        <v>93480</v>
      </c>
      <c r="J10" s="9">
        <f t="shared" si="1"/>
        <v>112176</v>
      </c>
      <c r="K10" s="15" t="s">
        <v>47</v>
      </c>
    </row>
    <row r="11" spans="1:12" s="1" customFormat="1" ht="73.5" customHeight="1" x14ac:dyDescent="0.25">
      <c r="A11" s="2">
        <v>4</v>
      </c>
      <c r="B11" s="3" t="s">
        <v>17</v>
      </c>
      <c r="C11" s="3" t="s">
        <v>38</v>
      </c>
      <c r="D11" s="3" t="s">
        <v>18</v>
      </c>
      <c r="E11" s="3" t="s">
        <v>33</v>
      </c>
      <c r="F11" s="3" t="s">
        <v>12</v>
      </c>
      <c r="G11" s="9">
        <v>12210</v>
      </c>
      <c r="H11" s="2">
        <v>54</v>
      </c>
      <c r="I11" s="9">
        <f t="shared" si="0"/>
        <v>659340</v>
      </c>
      <c r="J11" s="9">
        <f t="shared" si="1"/>
        <v>791208</v>
      </c>
      <c r="K11" s="15" t="s">
        <v>47</v>
      </c>
    </row>
    <row r="12" spans="1:12" s="1" customFormat="1" ht="63" customHeight="1" x14ac:dyDescent="0.25">
      <c r="A12" s="2">
        <v>5</v>
      </c>
      <c r="B12" s="3" t="s">
        <v>19</v>
      </c>
      <c r="C12" s="3" t="s">
        <v>40</v>
      </c>
      <c r="D12" s="3" t="s">
        <v>20</v>
      </c>
      <c r="E12" s="3" t="s">
        <v>41</v>
      </c>
      <c r="F12" s="3" t="s">
        <v>12</v>
      </c>
      <c r="G12" s="7">
        <v>3525</v>
      </c>
      <c r="H12" s="6">
        <v>24</v>
      </c>
      <c r="I12" s="9">
        <f t="shared" si="0"/>
        <v>84600</v>
      </c>
      <c r="J12" s="9">
        <f t="shared" si="1"/>
        <v>101520</v>
      </c>
      <c r="K12" s="15" t="s">
        <v>47</v>
      </c>
    </row>
    <row r="13" spans="1:12" s="1" customFormat="1" ht="38.25" x14ac:dyDescent="0.25">
      <c r="A13" s="2">
        <v>6</v>
      </c>
      <c r="B13" s="3" t="s">
        <v>21</v>
      </c>
      <c r="C13" s="3" t="s">
        <v>37</v>
      </c>
      <c r="D13" s="3" t="s">
        <v>22</v>
      </c>
      <c r="E13" s="4" t="s">
        <v>45</v>
      </c>
      <c r="F13" s="3" t="s">
        <v>12</v>
      </c>
      <c r="G13" s="5">
        <v>770</v>
      </c>
      <c r="H13" s="6">
        <v>234</v>
      </c>
      <c r="I13" s="9">
        <f t="shared" si="0"/>
        <v>180180</v>
      </c>
      <c r="J13" s="9">
        <f t="shared" si="1"/>
        <v>216216</v>
      </c>
      <c r="K13" s="15" t="s">
        <v>47</v>
      </c>
    </row>
    <row r="14" spans="1:12" s="1" customFormat="1" ht="38.25" customHeight="1" x14ac:dyDescent="0.25">
      <c r="A14" s="2">
        <v>7</v>
      </c>
      <c r="B14" s="3" t="s">
        <v>23</v>
      </c>
      <c r="C14" s="3" t="s">
        <v>43</v>
      </c>
      <c r="D14" s="3" t="s">
        <v>24</v>
      </c>
      <c r="E14" s="3" t="s">
        <v>34</v>
      </c>
      <c r="F14" s="3" t="s">
        <v>12</v>
      </c>
      <c r="G14" s="7">
        <v>2455</v>
      </c>
      <c r="H14" s="6">
        <v>6</v>
      </c>
      <c r="I14" s="9">
        <f t="shared" si="0"/>
        <v>14730</v>
      </c>
      <c r="J14" s="9">
        <f t="shared" si="1"/>
        <v>17676</v>
      </c>
      <c r="K14" s="15" t="s">
        <v>47</v>
      </c>
    </row>
    <row r="15" spans="1:12" s="1" customFormat="1" ht="43.5" customHeight="1" x14ac:dyDescent="0.25">
      <c r="A15" s="2">
        <v>8</v>
      </c>
      <c r="B15" s="3" t="s">
        <v>25</v>
      </c>
      <c r="C15" s="3" t="s">
        <v>44</v>
      </c>
      <c r="D15" s="3" t="s">
        <v>26</v>
      </c>
      <c r="E15" s="3" t="s">
        <v>34</v>
      </c>
      <c r="F15" s="3" t="s">
        <v>12</v>
      </c>
      <c r="G15" s="7">
        <v>2455</v>
      </c>
      <c r="H15" s="6">
        <v>6</v>
      </c>
      <c r="I15" s="9">
        <f t="shared" si="0"/>
        <v>14730</v>
      </c>
      <c r="J15" s="9">
        <f t="shared" si="1"/>
        <v>17676</v>
      </c>
      <c r="K15" s="15" t="s">
        <v>47</v>
      </c>
    </row>
    <row r="16" spans="1:12" s="1" customFormat="1" ht="45" customHeight="1" x14ac:dyDescent="0.25">
      <c r="A16" s="2">
        <v>9</v>
      </c>
      <c r="B16" s="3" t="s">
        <v>27</v>
      </c>
      <c r="C16" s="3" t="s">
        <v>42</v>
      </c>
      <c r="D16" s="3" t="s">
        <v>28</v>
      </c>
      <c r="E16" s="3" t="s">
        <v>34</v>
      </c>
      <c r="F16" s="3" t="s">
        <v>12</v>
      </c>
      <c r="G16" s="7">
        <v>2455</v>
      </c>
      <c r="H16" s="6">
        <v>48</v>
      </c>
      <c r="I16" s="9">
        <f t="shared" si="0"/>
        <v>117840</v>
      </c>
      <c r="J16" s="9">
        <f t="shared" si="1"/>
        <v>141408</v>
      </c>
      <c r="K16" s="15" t="s">
        <v>47</v>
      </c>
    </row>
    <row r="17" spans="1:11" x14ac:dyDescent="0.25">
      <c r="A17" s="10"/>
      <c r="B17" s="8" t="s">
        <v>29</v>
      </c>
      <c r="C17" s="10"/>
      <c r="D17" s="10"/>
      <c r="E17" s="10"/>
      <c r="F17" s="8"/>
      <c r="G17" s="8"/>
      <c r="H17" s="8"/>
      <c r="I17" s="11">
        <f>SUM(I8:I16)</f>
        <v>1743090</v>
      </c>
      <c r="J17" s="11">
        <f>SUM(J8:J16)</f>
        <v>2091708</v>
      </c>
      <c r="K17" s="16"/>
    </row>
  </sheetData>
  <mergeCells count="12">
    <mergeCell ref="K5:K6"/>
    <mergeCell ref="I1:K3"/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2021-01-12T08:49:18Z</cp:lastPrinted>
  <dcterms:created xsi:type="dcterms:W3CDTF">2020-12-25T09:27:35Z</dcterms:created>
  <dcterms:modified xsi:type="dcterms:W3CDTF">2021-01-12T10:38:08Z</dcterms:modified>
</cp:coreProperties>
</file>