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31" i="1" l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32" i="1" l="1"/>
  <c r="J32" i="1" s="1"/>
</calcChain>
</file>

<file path=xl/sharedStrings.xml><?xml version="1.0" encoding="utf-8"?>
<sst xmlns="http://schemas.openxmlformats.org/spreadsheetml/2006/main" count="128" uniqueCount="69">
  <si>
    <t>Наименование</t>
  </si>
  <si>
    <t>ГОСТ, ТУ</t>
  </si>
  <si>
    <t>Марка</t>
  </si>
  <si>
    <t>Размер</t>
  </si>
  <si>
    <t>изм.</t>
  </si>
  <si>
    <t>Резина сырая</t>
  </si>
  <si>
    <t>ТУ2500-295-00152106-93</t>
  </si>
  <si>
    <t>7ИРП-1348</t>
  </si>
  <si>
    <t>кг</t>
  </si>
  <si>
    <t>7ИРП-1347</t>
  </si>
  <si>
    <t>Пластина техническая листовая</t>
  </si>
  <si>
    <t>2Н-11-ТМКЩ-С</t>
  </si>
  <si>
    <t>2х4мм,ширина 1000мм, длина кратная 2м(2,4,6,8)</t>
  </si>
  <si>
    <t>7-В-14</t>
  </si>
  <si>
    <t>ГОСТ 7338-90</t>
  </si>
  <si>
    <t>2Н-I-ТМКЩ-C</t>
  </si>
  <si>
    <t>Толщина-4мм,Ширина 1000мм-1200мм,длина  кратная 2м</t>
  </si>
  <si>
    <t>Рукав</t>
  </si>
  <si>
    <t>ГОСТ 18698-79</t>
  </si>
  <si>
    <t>П(VII)-6,3-18х29</t>
  </si>
  <si>
    <t>м</t>
  </si>
  <si>
    <t>2Н-I-ТМКЩ-С</t>
  </si>
  <si>
    <t>Толщина-2мм,Ширина 1000мм-1200мм,длин кратная 4м(4,8)</t>
  </si>
  <si>
    <t>Толщина-3мм, Ширина 1000мм-1200мм,длин кратная 2м(2,4,6,8)</t>
  </si>
  <si>
    <t xml:space="preserve">Рукав резиновый напорный с текстильным каркасом </t>
  </si>
  <si>
    <t>В(II)</t>
  </si>
  <si>
    <t>100х115-0,63МПА</t>
  </si>
  <si>
    <t>Толщина-10ммШирина 800мм,,длина 1200мм</t>
  </si>
  <si>
    <t>Смесь резиновая</t>
  </si>
  <si>
    <t>ТУ2500-295-001521106-93 </t>
  </si>
  <si>
    <t>5П-768</t>
  </si>
  <si>
    <t>ГОСТ 10362-76</t>
  </si>
  <si>
    <t>20х29,5-4,0</t>
  </si>
  <si>
    <t>пог.м.</t>
  </si>
  <si>
    <t>42х55-1,47</t>
  </si>
  <si>
    <t xml:space="preserve">Рукав </t>
  </si>
  <si>
    <t>50х61,5-1,6</t>
  </si>
  <si>
    <t>65х77,5-0,29</t>
  </si>
  <si>
    <t>ГОСТ 9356-75</t>
  </si>
  <si>
    <t>Кислородный</t>
  </si>
  <si>
    <t>III-9х18-2,0</t>
  </si>
  <si>
    <t>ВГ(III)</t>
  </si>
  <si>
    <t>2Н-II-ТМКЩ-С</t>
  </si>
  <si>
    <t>ширина 1000мм, длина кратная 2м(2,4,6,8) 1х3мм</t>
  </si>
  <si>
    <t>25х35-1,6</t>
  </si>
  <si>
    <t>18698-79</t>
  </si>
  <si>
    <t>Г(IV)-10-16х28</t>
  </si>
  <si>
    <t>Пог.м</t>
  </si>
  <si>
    <t xml:space="preserve">Бензорезный(с желтой полоской) </t>
  </si>
  <si>
    <t xml:space="preserve">Пог.м </t>
  </si>
  <si>
    <t xml:space="preserve">Пластина </t>
  </si>
  <si>
    <t>14 мм</t>
  </si>
  <si>
    <t>4 мм</t>
  </si>
  <si>
    <t xml:space="preserve">Пластина резиновая </t>
  </si>
  <si>
    <t>40 мм</t>
  </si>
  <si>
    <t xml:space="preserve">Рукав резиновый </t>
  </si>
  <si>
    <t>Кислородный (синяя полоса)</t>
  </si>
  <si>
    <t>Цена без НДС</t>
  </si>
  <si>
    <t>Стоимость руб.без НДС</t>
  </si>
  <si>
    <t>Стоимость,руб.с НДС</t>
  </si>
  <si>
    <t>Количество</t>
  </si>
  <si>
    <t>ИТОГО:</t>
  </si>
  <si>
    <t>32х43              0,63-</t>
  </si>
  <si>
    <t>II-6,3-6.3 (6х14)</t>
  </si>
  <si>
    <t>III-6,3-2,0 (6х13)</t>
  </si>
  <si>
    <t>2Н-1-ТМКЩ-Т2</t>
  </si>
  <si>
    <t>2Н-1-ТМКЩ-С</t>
  </si>
  <si>
    <t>Приложение№8</t>
  </si>
  <si>
    <t>к запросу котировок цен№029/ТВРЗ/2021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</si>
</sst>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2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4" fontId="3" fillId="0" borderId="1" xfId="0" applyNumberFormat="1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/>
    <xf numFmtId="0" fontId="2" fillId="0" borderId="3" xfId="0" applyFont="1" applyFill="1" applyBorder="1" applyAlignment="1">
      <alignment horizontal="center" vertical="center" wrapText="1"/>
    </xf>
    <xf numFmtId="4" fontId="0" fillId="0" borderId="3" xfId="0" applyNumberFormat="1" applyFill="1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6"/>
  <sheetViews>
    <sheetView tabSelected="1" workbookViewId="0">
      <selection activeCell="A34" sqref="A34:XFD34"/>
    </sheetView>
  </sheetViews>
  <sheetFormatPr defaultRowHeight="15" x14ac:dyDescent="0.25"/>
  <cols>
    <col min="1" max="1" width="6.140625" customWidth="1"/>
    <col min="2" max="2" width="35.140625" customWidth="1"/>
    <col min="3" max="3" width="21.5703125" customWidth="1"/>
    <col min="4" max="4" width="11" customWidth="1"/>
    <col min="5" max="5" width="11.28515625" customWidth="1"/>
    <col min="6" max="6" width="9.140625" style="2"/>
    <col min="7" max="7" width="17" customWidth="1"/>
    <col min="8" max="8" width="15" customWidth="1"/>
    <col min="9" max="9" width="14.140625" customWidth="1"/>
    <col min="10" max="10" width="13.5703125" customWidth="1"/>
  </cols>
  <sheetData>
    <row r="2" spans="1:10" x14ac:dyDescent="0.25">
      <c r="G2" s="16" t="s">
        <v>67</v>
      </c>
      <c r="H2" s="16"/>
    </row>
    <row r="3" spans="1:10" x14ac:dyDescent="0.25">
      <c r="F3"/>
      <c r="G3" s="16" t="s">
        <v>68</v>
      </c>
      <c r="H3" s="16"/>
    </row>
    <row r="4" spans="1:10" x14ac:dyDescent="0.25">
      <c r="F4"/>
      <c r="G4" s="3"/>
      <c r="H4" s="3"/>
    </row>
    <row r="5" spans="1:10" ht="39" customHeight="1" x14ac:dyDescent="0.25">
      <c r="A5" s="5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60</v>
      </c>
      <c r="H5" s="1" t="s">
        <v>57</v>
      </c>
      <c r="I5" s="4" t="s">
        <v>58</v>
      </c>
      <c r="J5" s="4" t="s">
        <v>59</v>
      </c>
    </row>
    <row r="6" spans="1:10" x14ac:dyDescent="0.25">
      <c r="A6" s="13">
        <v>1</v>
      </c>
      <c r="B6" s="7" t="s">
        <v>5</v>
      </c>
      <c r="C6" s="7" t="s">
        <v>6</v>
      </c>
      <c r="D6" s="7" t="s">
        <v>7</v>
      </c>
      <c r="E6" s="7"/>
      <c r="F6" s="7" t="s">
        <v>8</v>
      </c>
      <c r="G6" s="8">
        <v>12000</v>
      </c>
      <c r="H6" s="9">
        <v>189</v>
      </c>
      <c r="I6" s="10">
        <f>G6*H6</f>
        <v>2268000</v>
      </c>
      <c r="J6" s="10">
        <f>I6*1.2</f>
        <v>2721600</v>
      </c>
    </row>
    <row r="7" spans="1:10" x14ac:dyDescent="0.25">
      <c r="A7" s="13">
        <v>2</v>
      </c>
      <c r="B7" s="7" t="s">
        <v>5</v>
      </c>
      <c r="C7" s="7" t="s">
        <v>6</v>
      </c>
      <c r="D7" s="7" t="s">
        <v>9</v>
      </c>
      <c r="E7" s="7"/>
      <c r="F7" s="7" t="s">
        <v>8</v>
      </c>
      <c r="G7" s="8">
        <v>5000</v>
      </c>
      <c r="H7" s="9">
        <v>207</v>
      </c>
      <c r="I7" s="10">
        <f t="shared" ref="I7:I31" si="0">G7*H7</f>
        <v>1035000</v>
      </c>
      <c r="J7" s="10">
        <f t="shared" ref="J7:J32" si="1">I7*1.2</f>
        <v>1242000</v>
      </c>
    </row>
    <row r="8" spans="1:10" x14ac:dyDescent="0.25">
      <c r="A8" s="13">
        <v>3</v>
      </c>
      <c r="B8" s="7" t="s">
        <v>5</v>
      </c>
      <c r="C8" s="7" t="s">
        <v>6</v>
      </c>
      <c r="D8" s="7">
        <v>6190</v>
      </c>
      <c r="E8" s="7"/>
      <c r="F8" s="7" t="s">
        <v>8</v>
      </c>
      <c r="G8" s="8">
        <v>3000</v>
      </c>
      <c r="H8" s="9">
        <v>134</v>
      </c>
      <c r="I8" s="10">
        <f t="shared" si="0"/>
        <v>402000</v>
      </c>
      <c r="J8" s="10">
        <f t="shared" si="1"/>
        <v>482400</v>
      </c>
    </row>
    <row r="9" spans="1:10" ht="63.75" x14ac:dyDescent="0.25">
      <c r="A9" s="13">
        <v>4</v>
      </c>
      <c r="B9" s="7" t="s">
        <v>10</v>
      </c>
      <c r="C9" s="7"/>
      <c r="D9" s="7" t="s">
        <v>11</v>
      </c>
      <c r="E9" s="7" t="s">
        <v>12</v>
      </c>
      <c r="F9" s="7" t="s">
        <v>8</v>
      </c>
      <c r="G9" s="8">
        <v>400</v>
      </c>
      <c r="H9" s="9">
        <v>158.83000000000001</v>
      </c>
      <c r="I9" s="10">
        <f t="shared" si="0"/>
        <v>63532.000000000007</v>
      </c>
      <c r="J9" s="10">
        <f t="shared" si="1"/>
        <v>76238.400000000009</v>
      </c>
    </row>
    <row r="10" spans="1:10" x14ac:dyDescent="0.25">
      <c r="A10" s="13">
        <v>5</v>
      </c>
      <c r="B10" s="7" t="s">
        <v>5</v>
      </c>
      <c r="C10" s="7" t="s">
        <v>6</v>
      </c>
      <c r="D10" s="7" t="s">
        <v>13</v>
      </c>
      <c r="E10" s="7"/>
      <c r="F10" s="7" t="s">
        <v>8</v>
      </c>
      <c r="G10" s="8">
        <v>500</v>
      </c>
      <c r="H10" s="9">
        <v>199</v>
      </c>
      <c r="I10" s="10">
        <f t="shared" si="0"/>
        <v>99500</v>
      </c>
      <c r="J10" s="10">
        <f t="shared" si="1"/>
        <v>119400</v>
      </c>
    </row>
    <row r="11" spans="1:10" ht="76.5" x14ac:dyDescent="0.25">
      <c r="A11" s="13">
        <v>6</v>
      </c>
      <c r="B11" s="7" t="s">
        <v>10</v>
      </c>
      <c r="C11" s="7" t="s">
        <v>14</v>
      </c>
      <c r="D11" s="7" t="s">
        <v>15</v>
      </c>
      <c r="E11" s="7" t="s">
        <v>16</v>
      </c>
      <c r="F11" s="7" t="s">
        <v>8</v>
      </c>
      <c r="G11" s="8">
        <v>2000</v>
      </c>
      <c r="H11" s="9">
        <v>62.5</v>
      </c>
      <c r="I11" s="10">
        <f t="shared" si="0"/>
        <v>125000</v>
      </c>
      <c r="J11" s="10">
        <f t="shared" si="1"/>
        <v>150000</v>
      </c>
    </row>
    <row r="12" spans="1:10" ht="25.5" x14ac:dyDescent="0.25">
      <c r="A12" s="13">
        <v>7</v>
      </c>
      <c r="B12" s="7" t="s">
        <v>17</v>
      </c>
      <c r="C12" s="7" t="s">
        <v>18</v>
      </c>
      <c r="D12" s="7" t="s">
        <v>19</v>
      </c>
      <c r="E12" s="7">
        <v>18</v>
      </c>
      <c r="F12" s="7" t="s">
        <v>20</v>
      </c>
      <c r="G12" s="8">
        <v>2000</v>
      </c>
      <c r="H12" s="9">
        <v>144.69</v>
      </c>
      <c r="I12" s="10">
        <f t="shared" si="0"/>
        <v>289380</v>
      </c>
      <c r="J12" s="10">
        <f t="shared" si="1"/>
        <v>347256</v>
      </c>
    </row>
    <row r="13" spans="1:10" ht="76.5" x14ac:dyDescent="0.25">
      <c r="A13" s="13">
        <v>8</v>
      </c>
      <c r="B13" s="7" t="s">
        <v>10</v>
      </c>
      <c r="C13" s="7" t="s">
        <v>14</v>
      </c>
      <c r="D13" s="7" t="s">
        <v>21</v>
      </c>
      <c r="E13" s="7" t="s">
        <v>22</v>
      </c>
      <c r="F13" s="7" t="s">
        <v>8</v>
      </c>
      <c r="G13" s="8">
        <v>2000</v>
      </c>
      <c r="H13" s="9">
        <v>67.209999999999994</v>
      </c>
      <c r="I13" s="10">
        <f t="shared" si="0"/>
        <v>134420</v>
      </c>
      <c r="J13" s="10">
        <f t="shared" si="1"/>
        <v>161304</v>
      </c>
    </row>
    <row r="14" spans="1:10" ht="89.25" x14ac:dyDescent="0.25">
      <c r="A14" s="13">
        <v>9</v>
      </c>
      <c r="B14" s="7" t="s">
        <v>10</v>
      </c>
      <c r="C14" s="7" t="s">
        <v>14</v>
      </c>
      <c r="D14" s="7" t="s">
        <v>15</v>
      </c>
      <c r="E14" s="7" t="s">
        <v>23</v>
      </c>
      <c r="F14" s="7" t="s">
        <v>8</v>
      </c>
      <c r="G14" s="8">
        <v>3000</v>
      </c>
      <c r="H14" s="9">
        <v>62.5</v>
      </c>
      <c r="I14" s="10">
        <f t="shared" si="0"/>
        <v>187500</v>
      </c>
      <c r="J14" s="10">
        <f t="shared" si="1"/>
        <v>225000</v>
      </c>
    </row>
    <row r="15" spans="1:10" ht="25.5" x14ac:dyDescent="0.25">
      <c r="A15" s="13">
        <v>10</v>
      </c>
      <c r="B15" s="7" t="s">
        <v>24</v>
      </c>
      <c r="C15" s="7" t="s">
        <v>18</v>
      </c>
      <c r="D15" s="7" t="s">
        <v>25</v>
      </c>
      <c r="E15" s="7" t="s">
        <v>26</v>
      </c>
      <c r="F15" s="7" t="s">
        <v>20</v>
      </c>
      <c r="G15" s="8">
        <v>300</v>
      </c>
      <c r="H15" s="9">
        <v>1017.78</v>
      </c>
      <c r="I15" s="10">
        <f t="shared" si="0"/>
        <v>305334</v>
      </c>
      <c r="J15" s="10">
        <f t="shared" si="1"/>
        <v>366400.8</v>
      </c>
    </row>
    <row r="16" spans="1:10" ht="63.75" x14ac:dyDescent="0.25">
      <c r="A16" s="13">
        <v>11</v>
      </c>
      <c r="B16" s="7" t="s">
        <v>10</v>
      </c>
      <c r="C16" s="7" t="s">
        <v>14</v>
      </c>
      <c r="D16" s="7" t="s">
        <v>15</v>
      </c>
      <c r="E16" s="7" t="s">
        <v>27</v>
      </c>
      <c r="F16" s="7" t="s">
        <v>8</v>
      </c>
      <c r="G16" s="8">
        <v>200</v>
      </c>
      <c r="H16" s="9">
        <v>62.5</v>
      </c>
      <c r="I16" s="10">
        <f t="shared" si="0"/>
        <v>12500</v>
      </c>
      <c r="J16" s="10">
        <f t="shared" si="1"/>
        <v>15000</v>
      </c>
    </row>
    <row r="17" spans="1:10" x14ac:dyDescent="0.25">
      <c r="A17" s="13">
        <v>12</v>
      </c>
      <c r="B17" s="7" t="s">
        <v>28</v>
      </c>
      <c r="C17" s="7" t="s">
        <v>29</v>
      </c>
      <c r="D17" s="7" t="s">
        <v>30</v>
      </c>
      <c r="E17" s="7"/>
      <c r="F17" s="7" t="s">
        <v>8</v>
      </c>
      <c r="G17" s="8">
        <v>200</v>
      </c>
      <c r="H17" s="9">
        <v>205.75</v>
      </c>
      <c r="I17" s="10">
        <f t="shared" si="0"/>
        <v>41150</v>
      </c>
      <c r="J17" s="10">
        <f t="shared" si="1"/>
        <v>49380</v>
      </c>
    </row>
    <row r="18" spans="1:10" x14ac:dyDescent="0.25">
      <c r="A18" s="13">
        <v>13</v>
      </c>
      <c r="B18" s="7" t="s">
        <v>17</v>
      </c>
      <c r="C18" s="7" t="s">
        <v>31</v>
      </c>
      <c r="D18" s="7"/>
      <c r="E18" s="7" t="s">
        <v>32</v>
      </c>
      <c r="F18" s="7" t="s">
        <v>33</v>
      </c>
      <c r="G18" s="8">
        <v>350</v>
      </c>
      <c r="H18" s="9">
        <v>151</v>
      </c>
      <c r="I18" s="10">
        <f t="shared" si="0"/>
        <v>52850</v>
      </c>
      <c r="J18" s="10">
        <f t="shared" si="1"/>
        <v>63420</v>
      </c>
    </row>
    <row r="19" spans="1:10" x14ac:dyDescent="0.25">
      <c r="A19" s="13">
        <v>16</v>
      </c>
      <c r="B19" s="7" t="s">
        <v>17</v>
      </c>
      <c r="C19" s="7" t="s">
        <v>31</v>
      </c>
      <c r="D19" s="7"/>
      <c r="E19" s="7" t="s">
        <v>34</v>
      </c>
      <c r="F19" s="7" t="s">
        <v>33</v>
      </c>
      <c r="G19" s="8">
        <v>350</v>
      </c>
      <c r="H19" s="9">
        <v>331.17</v>
      </c>
      <c r="I19" s="10">
        <f t="shared" si="0"/>
        <v>115909.5</v>
      </c>
      <c r="J19" s="10">
        <f t="shared" si="1"/>
        <v>139091.4</v>
      </c>
    </row>
    <row r="20" spans="1:10" x14ac:dyDescent="0.25">
      <c r="A20" s="13">
        <v>17</v>
      </c>
      <c r="B20" s="7" t="s">
        <v>35</v>
      </c>
      <c r="C20" s="7" t="s">
        <v>31</v>
      </c>
      <c r="D20" s="7"/>
      <c r="E20" s="7" t="s">
        <v>36</v>
      </c>
      <c r="F20" s="7" t="s">
        <v>33</v>
      </c>
      <c r="G20" s="8">
        <v>200</v>
      </c>
      <c r="H20" s="9">
        <v>338.66</v>
      </c>
      <c r="I20" s="10">
        <f t="shared" si="0"/>
        <v>67732</v>
      </c>
      <c r="J20" s="10">
        <f t="shared" si="1"/>
        <v>81278.399999999994</v>
      </c>
    </row>
    <row r="21" spans="1:10" x14ac:dyDescent="0.25">
      <c r="A21" s="13">
        <v>18</v>
      </c>
      <c r="B21" s="7" t="s">
        <v>17</v>
      </c>
      <c r="C21" s="7" t="s">
        <v>31</v>
      </c>
      <c r="D21" s="7"/>
      <c r="E21" s="7" t="s">
        <v>37</v>
      </c>
      <c r="F21" s="7" t="s">
        <v>33</v>
      </c>
      <c r="G21" s="8">
        <v>150</v>
      </c>
      <c r="H21" s="9">
        <v>392</v>
      </c>
      <c r="I21" s="10">
        <f t="shared" si="0"/>
        <v>58800</v>
      </c>
      <c r="J21" s="10">
        <f t="shared" si="1"/>
        <v>70560</v>
      </c>
    </row>
    <row r="22" spans="1:10" ht="25.5" x14ac:dyDescent="0.25">
      <c r="A22" s="13">
        <v>19</v>
      </c>
      <c r="B22" s="7" t="s">
        <v>17</v>
      </c>
      <c r="C22" s="7" t="s">
        <v>38</v>
      </c>
      <c r="D22" s="7" t="s">
        <v>39</v>
      </c>
      <c r="E22" s="7" t="s">
        <v>40</v>
      </c>
      <c r="F22" s="7" t="s">
        <v>33</v>
      </c>
      <c r="G22" s="8">
        <v>500</v>
      </c>
      <c r="H22" s="9">
        <v>32</v>
      </c>
      <c r="I22" s="10">
        <f t="shared" si="0"/>
        <v>16000</v>
      </c>
      <c r="J22" s="10">
        <f t="shared" si="1"/>
        <v>19200</v>
      </c>
    </row>
    <row r="23" spans="1:10" ht="25.5" x14ac:dyDescent="0.25">
      <c r="A23" s="13">
        <v>20</v>
      </c>
      <c r="B23" s="7" t="s">
        <v>17</v>
      </c>
      <c r="C23" s="7" t="s">
        <v>18</v>
      </c>
      <c r="D23" s="7" t="s">
        <v>41</v>
      </c>
      <c r="E23" s="7" t="s">
        <v>62</v>
      </c>
      <c r="F23" s="7" t="s">
        <v>33</v>
      </c>
      <c r="G23" s="8">
        <v>150</v>
      </c>
      <c r="H23" s="9">
        <v>198</v>
      </c>
      <c r="I23" s="10">
        <f t="shared" si="0"/>
        <v>29700</v>
      </c>
      <c r="J23" s="10">
        <f t="shared" si="1"/>
        <v>35640</v>
      </c>
    </row>
    <row r="24" spans="1:10" ht="76.5" x14ac:dyDescent="0.25">
      <c r="A24" s="13">
        <v>24</v>
      </c>
      <c r="B24" s="7" t="s">
        <v>10</v>
      </c>
      <c r="C24" s="7" t="s">
        <v>14</v>
      </c>
      <c r="D24" s="7" t="s">
        <v>42</v>
      </c>
      <c r="E24" s="7" t="s">
        <v>43</v>
      </c>
      <c r="F24" s="7" t="s">
        <v>8</v>
      </c>
      <c r="G24" s="8">
        <v>1200</v>
      </c>
      <c r="H24" s="15">
        <v>144.76</v>
      </c>
      <c r="I24" s="14">
        <f t="shared" si="0"/>
        <v>173712</v>
      </c>
      <c r="J24" s="14">
        <f t="shared" si="1"/>
        <v>208454.39999999999</v>
      </c>
    </row>
    <row r="25" spans="1:10" ht="48.75" customHeight="1" x14ac:dyDescent="0.25">
      <c r="A25" s="13">
        <v>25</v>
      </c>
      <c r="B25" s="7" t="s">
        <v>35</v>
      </c>
      <c r="C25" s="7" t="s">
        <v>31</v>
      </c>
      <c r="D25" s="7"/>
      <c r="E25" s="7" t="s">
        <v>44</v>
      </c>
      <c r="F25" s="7" t="s">
        <v>33</v>
      </c>
      <c r="G25" s="7">
        <v>900</v>
      </c>
      <c r="H25" s="9">
        <v>136.18</v>
      </c>
      <c r="I25" s="10">
        <f t="shared" si="0"/>
        <v>122562</v>
      </c>
      <c r="J25" s="10">
        <f t="shared" si="1"/>
        <v>147074.4</v>
      </c>
    </row>
    <row r="26" spans="1:10" ht="25.5" x14ac:dyDescent="0.25">
      <c r="A26" s="13">
        <v>26</v>
      </c>
      <c r="B26" s="7" t="s">
        <v>17</v>
      </c>
      <c r="C26" s="7" t="s">
        <v>45</v>
      </c>
      <c r="D26" s="7"/>
      <c r="E26" s="7" t="s">
        <v>46</v>
      </c>
      <c r="F26" s="7" t="s">
        <v>47</v>
      </c>
      <c r="G26" s="7">
        <v>500</v>
      </c>
      <c r="H26" s="9">
        <v>93.41</v>
      </c>
      <c r="I26" s="10">
        <f t="shared" si="0"/>
        <v>46705</v>
      </c>
      <c r="J26" s="10">
        <f t="shared" si="1"/>
        <v>56046</v>
      </c>
    </row>
    <row r="27" spans="1:10" ht="38.25" x14ac:dyDescent="0.25">
      <c r="A27" s="13">
        <v>27</v>
      </c>
      <c r="B27" s="7" t="s">
        <v>17</v>
      </c>
      <c r="C27" s="7" t="s">
        <v>38</v>
      </c>
      <c r="D27" s="7" t="s">
        <v>48</v>
      </c>
      <c r="E27" s="7" t="s">
        <v>63</v>
      </c>
      <c r="F27" s="7" t="s">
        <v>49</v>
      </c>
      <c r="G27" s="7">
        <v>400</v>
      </c>
      <c r="H27" s="9">
        <v>25.97</v>
      </c>
      <c r="I27" s="10">
        <f t="shared" si="0"/>
        <v>10388</v>
      </c>
      <c r="J27" s="10">
        <f t="shared" si="1"/>
        <v>12465.6</v>
      </c>
    </row>
    <row r="28" spans="1:10" ht="25.5" x14ac:dyDescent="0.25">
      <c r="A28" s="13">
        <v>28</v>
      </c>
      <c r="B28" s="7" t="s">
        <v>50</v>
      </c>
      <c r="C28" s="7" t="s">
        <v>14</v>
      </c>
      <c r="D28" s="7" t="s">
        <v>65</v>
      </c>
      <c r="E28" s="7" t="s">
        <v>51</v>
      </c>
      <c r="F28" s="7" t="s">
        <v>8</v>
      </c>
      <c r="G28" s="7">
        <v>700</v>
      </c>
      <c r="H28" s="9">
        <v>183</v>
      </c>
      <c r="I28" s="10">
        <f t="shared" si="0"/>
        <v>128100</v>
      </c>
      <c r="J28" s="10">
        <f t="shared" si="1"/>
        <v>153720</v>
      </c>
    </row>
    <row r="29" spans="1:10" ht="25.5" x14ac:dyDescent="0.25">
      <c r="A29" s="13">
        <v>29</v>
      </c>
      <c r="B29" s="7" t="s">
        <v>50</v>
      </c>
      <c r="C29" s="7" t="s">
        <v>14</v>
      </c>
      <c r="D29" s="7" t="s">
        <v>65</v>
      </c>
      <c r="E29" s="7" t="s">
        <v>52</v>
      </c>
      <c r="F29" s="7" t="s">
        <v>8</v>
      </c>
      <c r="G29" s="7">
        <v>1200</v>
      </c>
      <c r="H29" s="9">
        <v>181</v>
      </c>
      <c r="I29" s="10">
        <f t="shared" si="0"/>
        <v>217200</v>
      </c>
      <c r="J29" s="10">
        <f t="shared" si="1"/>
        <v>260640</v>
      </c>
    </row>
    <row r="30" spans="1:10" ht="25.5" x14ac:dyDescent="0.25">
      <c r="A30" s="13">
        <v>30</v>
      </c>
      <c r="B30" s="7" t="s">
        <v>53</v>
      </c>
      <c r="C30" s="7" t="s">
        <v>14</v>
      </c>
      <c r="D30" s="7" t="s">
        <v>66</v>
      </c>
      <c r="E30" s="7" t="s">
        <v>54</v>
      </c>
      <c r="F30" s="7" t="s">
        <v>8</v>
      </c>
      <c r="G30" s="7">
        <v>500</v>
      </c>
      <c r="H30" s="9">
        <v>70</v>
      </c>
      <c r="I30" s="10">
        <f t="shared" si="0"/>
        <v>35000</v>
      </c>
      <c r="J30" s="10">
        <f t="shared" si="1"/>
        <v>42000</v>
      </c>
    </row>
    <row r="31" spans="1:10" ht="38.25" x14ac:dyDescent="0.25">
      <c r="A31" s="13">
        <v>31</v>
      </c>
      <c r="B31" s="11" t="s">
        <v>55</v>
      </c>
      <c r="C31" s="11" t="s">
        <v>38</v>
      </c>
      <c r="D31" s="11" t="s">
        <v>56</v>
      </c>
      <c r="E31" s="11" t="s">
        <v>64</v>
      </c>
      <c r="F31" s="11" t="s">
        <v>47</v>
      </c>
      <c r="G31" s="11">
        <v>400</v>
      </c>
      <c r="H31" s="9">
        <v>30</v>
      </c>
      <c r="I31" s="12">
        <f t="shared" si="0"/>
        <v>12000</v>
      </c>
      <c r="J31" s="12">
        <f t="shared" si="1"/>
        <v>14400</v>
      </c>
    </row>
    <row r="32" spans="1:10" x14ac:dyDescent="0.25">
      <c r="A32" s="5"/>
      <c r="B32" s="5" t="s">
        <v>61</v>
      </c>
      <c r="C32" s="5"/>
      <c r="D32" s="5"/>
      <c r="E32" s="5"/>
      <c r="F32" s="5"/>
      <c r="G32" s="5"/>
      <c r="H32" s="5"/>
      <c r="I32" s="6">
        <f>SUM(I6:I31)</f>
        <v>6049974.5</v>
      </c>
      <c r="J32" s="6">
        <f t="shared" si="1"/>
        <v>7259969.3999999994</v>
      </c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  <row r="57" spans="6:6" x14ac:dyDescent="0.25">
      <c r="F57"/>
    </row>
    <row r="58" spans="6:6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x14ac:dyDescent="0.25">
      <c r="F62"/>
    </row>
    <row r="63" spans="6:6" x14ac:dyDescent="0.25">
      <c r="F63"/>
    </row>
    <row r="64" spans="6:6" x14ac:dyDescent="0.25">
      <c r="F64"/>
    </row>
    <row r="65" spans="6:6" x14ac:dyDescent="0.25">
      <c r="F65"/>
    </row>
    <row r="66" spans="6:6" x14ac:dyDescent="0.25">
      <c r="F66"/>
    </row>
    <row r="67" spans="6:6" x14ac:dyDescent="0.25">
      <c r="F67"/>
    </row>
    <row r="68" spans="6:6" x14ac:dyDescent="0.25">
      <c r="F68"/>
    </row>
    <row r="69" spans="6:6" x14ac:dyDescent="0.25">
      <c r="F69"/>
    </row>
    <row r="70" spans="6:6" x14ac:dyDescent="0.25">
      <c r="F70"/>
    </row>
    <row r="71" spans="6:6" x14ac:dyDescent="0.25">
      <c r="F71"/>
    </row>
    <row r="72" spans="6:6" x14ac:dyDescent="0.25">
      <c r="F72"/>
    </row>
    <row r="73" spans="6:6" x14ac:dyDescent="0.25">
      <c r="F73"/>
    </row>
    <row r="74" spans="6:6" x14ac:dyDescent="0.25">
      <c r="F74"/>
    </row>
    <row r="75" spans="6:6" x14ac:dyDescent="0.25">
      <c r="F75"/>
    </row>
    <row r="76" spans="6:6" x14ac:dyDescent="0.25">
      <c r="F76"/>
    </row>
    <row r="77" spans="6:6" x14ac:dyDescent="0.25">
      <c r="F77"/>
    </row>
    <row r="78" spans="6:6" x14ac:dyDescent="0.25">
      <c r="F78"/>
    </row>
    <row r="79" spans="6:6" x14ac:dyDescent="0.25">
      <c r="F79"/>
    </row>
    <row r="80" spans="6:6" x14ac:dyDescent="0.25">
      <c r="F80"/>
    </row>
    <row r="81" spans="6:6" x14ac:dyDescent="0.25">
      <c r="F81"/>
    </row>
    <row r="82" spans="6:6" x14ac:dyDescent="0.25">
      <c r="F82"/>
    </row>
    <row r="83" spans="6:6" x14ac:dyDescent="0.25">
      <c r="F83"/>
    </row>
    <row r="84" spans="6:6" x14ac:dyDescent="0.25">
      <c r="F84"/>
    </row>
    <row r="85" spans="6:6" x14ac:dyDescent="0.25">
      <c r="F85"/>
    </row>
    <row r="86" spans="6:6" x14ac:dyDescent="0.25">
      <c r="F86"/>
    </row>
    <row r="87" spans="6:6" x14ac:dyDescent="0.25">
      <c r="F87"/>
    </row>
    <row r="88" spans="6:6" x14ac:dyDescent="0.25">
      <c r="F88"/>
    </row>
    <row r="89" spans="6:6" x14ac:dyDescent="0.25">
      <c r="F89"/>
    </row>
    <row r="90" spans="6:6" x14ac:dyDescent="0.25">
      <c r="F90"/>
    </row>
    <row r="91" spans="6:6" x14ac:dyDescent="0.25">
      <c r="F91"/>
    </row>
    <row r="92" spans="6:6" x14ac:dyDescent="0.25">
      <c r="F92"/>
    </row>
    <row r="93" spans="6:6" x14ac:dyDescent="0.25">
      <c r="F93"/>
    </row>
    <row r="94" spans="6:6" x14ac:dyDescent="0.25">
      <c r="F94"/>
    </row>
    <row r="95" spans="6:6" x14ac:dyDescent="0.25">
      <c r="F95"/>
    </row>
    <row r="96" spans="6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  <row r="103" spans="6:6" x14ac:dyDescent="0.25">
      <c r="F103"/>
    </row>
    <row r="104" spans="6:6" x14ac:dyDescent="0.25">
      <c r="F104"/>
    </row>
    <row r="105" spans="6:6" x14ac:dyDescent="0.25">
      <c r="F105"/>
    </row>
    <row r="106" spans="6:6" x14ac:dyDescent="0.25">
      <c r="F106"/>
    </row>
    <row r="107" spans="6:6" x14ac:dyDescent="0.25">
      <c r="F107"/>
    </row>
    <row r="108" spans="6:6" x14ac:dyDescent="0.25">
      <c r="F108"/>
    </row>
    <row r="109" spans="6:6" x14ac:dyDescent="0.25">
      <c r="F109"/>
    </row>
    <row r="110" spans="6:6" x14ac:dyDescent="0.25">
      <c r="F110"/>
    </row>
    <row r="111" spans="6:6" x14ac:dyDescent="0.25">
      <c r="F111"/>
    </row>
    <row r="112" spans="6:6" x14ac:dyDescent="0.25">
      <c r="F112"/>
    </row>
    <row r="113" spans="6:6" x14ac:dyDescent="0.25">
      <c r="F113"/>
    </row>
    <row r="114" spans="6:6" x14ac:dyDescent="0.25">
      <c r="F114"/>
    </row>
    <row r="115" spans="6:6" x14ac:dyDescent="0.25">
      <c r="F115"/>
    </row>
    <row r="116" spans="6:6" x14ac:dyDescent="0.25">
      <c r="F116"/>
    </row>
    <row r="117" spans="6:6" x14ac:dyDescent="0.25">
      <c r="F117"/>
    </row>
    <row r="118" spans="6:6" x14ac:dyDescent="0.25">
      <c r="F118"/>
    </row>
    <row r="119" spans="6:6" x14ac:dyDescent="0.25">
      <c r="F119"/>
    </row>
    <row r="120" spans="6:6" x14ac:dyDescent="0.25">
      <c r="F120"/>
    </row>
    <row r="121" spans="6:6" x14ac:dyDescent="0.25">
      <c r="F121"/>
    </row>
    <row r="122" spans="6:6" x14ac:dyDescent="0.25">
      <c r="F122"/>
    </row>
    <row r="123" spans="6:6" x14ac:dyDescent="0.25">
      <c r="F123"/>
    </row>
    <row r="124" spans="6:6" x14ac:dyDescent="0.25">
      <c r="F124"/>
    </row>
    <row r="125" spans="6:6" x14ac:dyDescent="0.25">
      <c r="F125"/>
    </row>
    <row r="126" spans="6:6" x14ac:dyDescent="0.25">
      <c r="F126"/>
    </row>
    <row r="127" spans="6:6" x14ac:dyDescent="0.25">
      <c r="F127"/>
    </row>
    <row r="128" spans="6:6" x14ac:dyDescent="0.25">
      <c r="F128"/>
    </row>
    <row r="129" spans="6:6" x14ac:dyDescent="0.25">
      <c r="F129"/>
    </row>
    <row r="130" spans="6:6" x14ac:dyDescent="0.25">
      <c r="F130"/>
    </row>
    <row r="131" spans="6:6" x14ac:dyDescent="0.25">
      <c r="F131"/>
    </row>
    <row r="132" spans="6:6" x14ac:dyDescent="0.25">
      <c r="F132"/>
    </row>
    <row r="133" spans="6:6" x14ac:dyDescent="0.25">
      <c r="F133"/>
    </row>
    <row r="134" spans="6:6" x14ac:dyDescent="0.25">
      <c r="F134"/>
    </row>
    <row r="135" spans="6:6" x14ac:dyDescent="0.25">
      <c r="F135"/>
    </row>
    <row r="136" spans="6:6" x14ac:dyDescent="0.25">
      <c r="F136"/>
    </row>
    <row r="137" spans="6:6" x14ac:dyDescent="0.25">
      <c r="F137"/>
    </row>
    <row r="138" spans="6:6" x14ac:dyDescent="0.25">
      <c r="F138"/>
    </row>
    <row r="139" spans="6:6" x14ac:dyDescent="0.25">
      <c r="F139"/>
    </row>
    <row r="140" spans="6:6" x14ac:dyDescent="0.25">
      <c r="F140"/>
    </row>
    <row r="141" spans="6:6" x14ac:dyDescent="0.25">
      <c r="F141"/>
    </row>
    <row r="142" spans="6:6" x14ac:dyDescent="0.25">
      <c r="F142"/>
    </row>
    <row r="143" spans="6:6" x14ac:dyDescent="0.25">
      <c r="F143"/>
    </row>
    <row r="144" spans="6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</sheetData>
  <mergeCells count="2">
    <mergeCell ref="G2:H2"/>
    <mergeCell ref="G3:H3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2021-08-18T13:08:45Z</dcterms:modified>
</cp:coreProperties>
</file>