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6" i="1" l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17" i="1" l="1"/>
  <c r="I17" i="1" s="1"/>
</calcChain>
</file>

<file path=xl/sharedStrings.xml><?xml version="1.0" encoding="utf-8"?>
<sst xmlns="http://schemas.openxmlformats.org/spreadsheetml/2006/main" count="55" uniqueCount="32">
  <si>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</si>
  <si>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</si>
  <si>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</si>
  <si>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</si>
  <si>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</si>
  <si>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</si>
  <si>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</si>
  <si>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Начальная(максимальная)цена,  руб. без НДС</t>
  </si>
  <si>
    <t>Стоимость руб. без НДС</t>
  </si>
  <si>
    <t>Стоимость руб. с НДС</t>
  </si>
  <si>
    <t>Срок поставки до</t>
  </si>
  <si>
    <t>Гайка корончатая</t>
  </si>
  <si>
    <t>5918-73</t>
  </si>
  <si>
    <t>М10</t>
  </si>
  <si>
    <t>шт.</t>
  </si>
  <si>
    <t>М12</t>
  </si>
  <si>
    <t>М20</t>
  </si>
  <si>
    <t>М30</t>
  </si>
  <si>
    <t>2М16</t>
  </si>
  <si>
    <t xml:space="preserve">Гайка корончатая </t>
  </si>
  <si>
    <t>2М24</t>
  </si>
  <si>
    <t>М27</t>
  </si>
  <si>
    <t>Гайка прорезная</t>
  </si>
  <si>
    <t>2М20х1,5</t>
  </si>
  <si>
    <t>Болт 1,5 6G.5.8</t>
  </si>
  <si>
    <t>7798-70</t>
  </si>
  <si>
    <t>2М20х50</t>
  </si>
  <si>
    <t>2М20х65</t>
  </si>
  <si>
    <t>Итого:</t>
  </si>
  <si>
    <t xml:space="preserve">                           Приложение №5</t>
  </si>
  <si>
    <t xml:space="preserve">                                      к запросу котировок цен№025/ТВРЗ/2021</t>
  </si>
  <si>
    <t xml:space="preserve">                                                                                               Лот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</si>
</sst>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14" fontId="9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0" sqref="A20:XFD20"/>
    </sheetView>
  </sheetViews>
  <sheetFormatPr defaultRowHeight="15" x14ac:dyDescent="0.25"/>
  <cols>
    <col min="1" max="1" width="4.140625" customWidth="1"/>
    <col min="2" max="2" width="31.42578125" customWidth="1"/>
    <col min="4" max="4" width="10.140625" customWidth="1"/>
    <col min="5" max="5" width="9.28515625" customWidth="1"/>
    <col min="6" max="6" width="11.85546875" customWidth="1"/>
    <col min="7" max="7" width="15.5703125" customWidth="1"/>
    <col min="8" max="8" width="21.7109375" customWidth="1"/>
    <col min="9" max="9" width="18.5703125" customWidth="1"/>
    <col min="10" max="10" width="11.5703125" customWidth="1"/>
    <col min="11" max="13" width="0" hidden="1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30</v>
      </c>
      <c r="H2" s="1"/>
      <c r="I2" s="1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24" t="s">
        <v>31</v>
      </c>
      <c r="B4" s="25"/>
      <c r="C4" s="25"/>
      <c r="D4" s="25"/>
      <c r="E4" s="25"/>
      <c r="F4" s="25"/>
      <c r="G4" s="25"/>
      <c r="H4" s="1"/>
      <c r="I4" s="1"/>
    </row>
    <row r="5" spans="1:10" ht="15.75" x14ac:dyDescent="0.25">
      <c r="A5" s="3"/>
      <c r="B5" s="3"/>
      <c r="C5" s="3"/>
      <c r="D5" s="3"/>
      <c r="E5" s="3"/>
      <c r="F5" s="3"/>
      <c r="G5" s="4"/>
      <c r="H5" s="1"/>
      <c r="I5" s="1"/>
    </row>
    <row r="6" spans="1:10" ht="57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</row>
    <row r="7" spans="1:10" ht="15.75" x14ac:dyDescent="0.25">
      <c r="A7" s="9">
        <v>1</v>
      </c>
      <c r="B7" s="10" t="s">
        <v>11</v>
      </c>
      <c r="C7" s="9" t="s">
        <v>12</v>
      </c>
      <c r="D7" s="9" t="s">
        <v>13</v>
      </c>
      <c r="E7" s="11" t="s">
        <v>14</v>
      </c>
      <c r="F7" s="12">
        <v>3200</v>
      </c>
      <c r="G7" s="13">
        <v>22.8</v>
      </c>
      <c r="H7" s="14">
        <f t="shared" ref="H7:H16" si="0">F7*G7</f>
        <v>72960</v>
      </c>
      <c r="I7" s="14">
        <f>H7*1.2</f>
        <v>87552</v>
      </c>
      <c r="J7" s="15">
        <v>44561</v>
      </c>
    </row>
    <row r="8" spans="1:10" ht="15.75" x14ac:dyDescent="0.25">
      <c r="A8" s="9">
        <v>2</v>
      </c>
      <c r="B8" s="10" t="s">
        <v>11</v>
      </c>
      <c r="C8" s="9" t="s">
        <v>12</v>
      </c>
      <c r="D8" s="9" t="s">
        <v>15</v>
      </c>
      <c r="E8" s="11" t="s">
        <v>14</v>
      </c>
      <c r="F8" s="12">
        <v>6100</v>
      </c>
      <c r="G8" s="13">
        <v>23.75</v>
      </c>
      <c r="H8" s="14">
        <f t="shared" si="0"/>
        <v>144875</v>
      </c>
      <c r="I8" s="14">
        <f t="shared" ref="I8:I16" si="1">H8*1.2</f>
        <v>173850</v>
      </c>
      <c r="J8" s="15">
        <v>44561</v>
      </c>
    </row>
    <row r="9" spans="1:10" ht="15.75" x14ac:dyDescent="0.25">
      <c r="A9" s="9">
        <v>3</v>
      </c>
      <c r="B9" s="10" t="s">
        <v>11</v>
      </c>
      <c r="C9" s="9" t="s">
        <v>12</v>
      </c>
      <c r="D9" s="9" t="s">
        <v>16</v>
      </c>
      <c r="E9" s="11" t="s">
        <v>14</v>
      </c>
      <c r="F9" s="12">
        <v>2000</v>
      </c>
      <c r="G9" s="13">
        <v>39.58</v>
      </c>
      <c r="H9" s="14">
        <f t="shared" si="0"/>
        <v>79160</v>
      </c>
      <c r="I9" s="14">
        <f t="shared" si="1"/>
        <v>94992</v>
      </c>
      <c r="J9" s="15">
        <v>44561</v>
      </c>
    </row>
    <row r="10" spans="1:10" ht="15.75" x14ac:dyDescent="0.25">
      <c r="A10" s="9">
        <v>4</v>
      </c>
      <c r="B10" s="10" t="s">
        <v>11</v>
      </c>
      <c r="C10" s="9" t="s">
        <v>12</v>
      </c>
      <c r="D10" s="9" t="s">
        <v>17</v>
      </c>
      <c r="E10" s="11" t="s">
        <v>14</v>
      </c>
      <c r="F10" s="12">
        <v>600</v>
      </c>
      <c r="G10" s="13">
        <v>110.2</v>
      </c>
      <c r="H10" s="14">
        <f t="shared" si="0"/>
        <v>66120</v>
      </c>
      <c r="I10" s="14">
        <f t="shared" si="1"/>
        <v>79344</v>
      </c>
      <c r="J10" s="15">
        <v>44561</v>
      </c>
    </row>
    <row r="11" spans="1:10" ht="15.75" x14ac:dyDescent="0.25">
      <c r="A11" s="9">
        <v>5</v>
      </c>
      <c r="B11" s="10" t="s">
        <v>11</v>
      </c>
      <c r="C11" s="9" t="s">
        <v>12</v>
      </c>
      <c r="D11" s="9" t="s">
        <v>18</v>
      </c>
      <c r="E11" s="11" t="s">
        <v>14</v>
      </c>
      <c r="F11" s="12">
        <v>15000</v>
      </c>
      <c r="G11" s="13">
        <v>32.5</v>
      </c>
      <c r="H11" s="14">
        <f t="shared" si="0"/>
        <v>487500</v>
      </c>
      <c r="I11" s="14">
        <f t="shared" si="1"/>
        <v>585000</v>
      </c>
      <c r="J11" s="15">
        <v>44561</v>
      </c>
    </row>
    <row r="12" spans="1:10" ht="15.75" x14ac:dyDescent="0.25">
      <c r="A12" s="9">
        <v>6</v>
      </c>
      <c r="B12" s="10" t="s">
        <v>19</v>
      </c>
      <c r="C12" s="9" t="s">
        <v>12</v>
      </c>
      <c r="D12" s="9" t="s">
        <v>20</v>
      </c>
      <c r="E12" s="11" t="s">
        <v>14</v>
      </c>
      <c r="F12" s="12">
        <v>25000</v>
      </c>
      <c r="G12" s="13">
        <v>68.33</v>
      </c>
      <c r="H12" s="14">
        <f t="shared" si="0"/>
        <v>1708250</v>
      </c>
      <c r="I12" s="14">
        <f t="shared" si="1"/>
        <v>2049900</v>
      </c>
      <c r="J12" s="15">
        <v>44561</v>
      </c>
    </row>
    <row r="13" spans="1:10" ht="15.75" x14ac:dyDescent="0.25">
      <c r="A13" s="9">
        <v>7</v>
      </c>
      <c r="B13" s="10" t="s">
        <v>11</v>
      </c>
      <c r="C13" s="9" t="s">
        <v>12</v>
      </c>
      <c r="D13" s="9" t="s">
        <v>21</v>
      </c>
      <c r="E13" s="9" t="s">
        <v>14</v>
      </c>
      <c r="F13" s="9">
        <v>150</v>
      </c>
      <c r="G13" s="13">
        <v>82.5</v>
      </c>
      <c r="H13" s="14">
        <f t="shared" si="0"/>
        <v>12375</v>
      </c>
      <c r="I13" s="14">
        <f t="shared" si="1"/>
        <v>14850</v>
      </c>
      <c r="J13" s="15">
        <v>44561</v>
      </c>
    </row>
    <row r="14" spans="1:10" ht="31.5" x14ac:dyDescent="0.25">
      <c r="A14" s="9">
        <v>8</v>
      </c>
      <c r="B14" s="10" t="s">
        <v>22</v>
      </c>
      <c r="C14" s="9" t="s">
        <v>12</v>
      </c>
      <c r="D14" s="9" t="s">
        <v>23</v>
      </c>
      <c r="E14" s="9" t="s">
        <v>14</v>
      </c>
      <c r="F14" s="9">
        <v>600</v>
      </c>
      <c r="G14" s="13">
        <v>39.58</v>
      </c>
      <c r="H14" s="14">
        <f t="shared" si="0"/>
        <v>23748</v>
      </c>
      <c r="I14" s="14">
        <f t="shared" si="1"/>
        <v>28497.599999999999</v>
      </c>
      <c r="J14" s="15">
        <v>44561</v>
      </c>
    </row>
    <row r="15" spans="1:10" ht="15.75" x14ac:dyDescent="0.25">
      <c r="A15" s="16">
        <v>9</v>
      </c>
      <c r="B15" s="17" t="s">
        <v>24</v>
      </c>
      <c r="C15" s="9" t="s">
        <v>25</v>
      </c>
      <c r="D15" s="9" t="s">
        <v>26</v>
      </c>
      <c r="E15" s="11" t="s">
        <v>14</v>
      </c>
      <c r="F15" s="9">
        <v>300</v>
      </c>
      <c r="G15" s="13">
        <v>185.8</v>
      </c>
      <c r="H15" s="14">
        <f t="shared" si="0"/>
        <v>55740</v>
      </c>
      <c r="I15" s="14">
        <f t="shared" si="1"/>
        <v>66888</v>
      </c>
      <c r="J15" s="15">
        <v>44561</v>
      </c>
    </row>
    <row r="16" spans="1:10" ht="15.75" x14ac:dyDescent="0.25">
      <c r="A16" s="16">
        <v>10</v>
      </c>
      <c r="B16" s="17" t="s">
        <v>24</v>
      </c>
      <c r="C16" s="9" t="s">
        <v>25</v>
      </c>
      <c r="D16" s="9" t="s">
        <v>27</v>
      </c>
      <c r="E16" s="11" t="s">
        <v>14</v>
      </c>
      <c r="F16" s="9">
        <v>300</v>
      </c>
      <c r="G16" s="13">
        <v>208.1</v>
      </c>
      <c r="H16" s="14">
        <f t="shared" si="0"/>
        <v>62430</v>
      </c>
      <c r="I16" s="14">
        <f t="shared" si="1"/>
        <v>74916</v>
      </c>
      <c r="J16" s="15">
        <v>44561</v>
      </c>
    </row>
    <row r="17" spans="1:10" ht="15.75" x14ac:dyDescent="0.25">
      <c r="A17" s="18"/>
      <c r="B17" s="19" t="s">
        <v>28</v>
      </c>
      <c r="C17" s="18"/>
      <c r="D17" s="18"/>
      <c r="E17" s="18"/>
      <c r="F17" s="18"/>
      <c r="G17" s="20"/>
      <c r="H17" s="21">
        <f>SUM(H7:H16)</f>
        <v>2713158</v>
      </c>
      <c r="I17" s="21">
        <f>H17*1.2</f>
        <v>3255789.6</v>
      </c>
      <c r="J17" s="22"/>
    </row>
    <row r="19" spans="1:10" s="1" customFormat="1" ht="15.75" x14ac:dyDescent="0.25">
      <c r="F19" s="23"/>
    </row>
  </sheetData>
  <mergeCells count="1">
    <mergeCell ref="A4:G4"/>
  </mergeCells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2021-07-28T12:45:19Z</dcterms:modified>
</cp:coreProperties>
</file>