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" sheetId="2" r:id="rId1"/>
    <sheet name="Лист3" sheetId="3" r:id="rId2"/>
  </sheets>
  <definedNames>
    <definedName name="_xlnm.Print_Area" localSheetId="0">'2'!$A$1:$K$19</definedName>
  </definedNames>
  <calcPr calcId="152511"/>
</workbook>
</file>

<file path=xl/calcChain.xml><?xml version="1.0" encoding="utf-8"?>
<calcChain xmlns="http://schemas.openxmlformats.org/spreadsheetml/2006/main">
  <c r="I10" i="2" l="1"/>
  <c r="J10" i="2" s="1"/>
  <c r="I9" i="2"/>
  <c r="J9" i="2" s="1"/>
  <c r="I8" i="2"/>
  <c r="J8" i="2" s="1"/>
  <c r="I7" i="2"/>
  <c r="J7" i="2" s="1"/>
  <c r="I6" i="2"/>
  <c r="J6" i="2" s="1"/>
  <c r="J11" i="2" l="1"/>
  <c r="I11" i="2"/>
</calcChain>
</file>

<file path=xl/sharedStrings.xml><?xml version="1.0" encoding="utf-8"?>
<sst xmlns="http://schemas.openxmlformats.org/spreadsheetml/2006/main" count="34" uniqueCount="26">
  <si>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</si>
  <si>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</si>
  <si>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</si>
  <si>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</si>
  <si>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</si>
  <si>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</si>
  <si>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</si>
  <si>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</si>
  <si>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</si>
  <si>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кг</t>
  </si>
  <si>
    <t xml:space="preserve"> ПВХ</t>
  </si>
  <si>
    <t>Кант (Трубка)</t>
  </si>
  <si>
    <t xml:space="preserve">Кант </t>
  </si>
  <si>
    <t>ПВХ</t>
  </si>
  <si>
    <t>ТУ 480.1.19-85</t>
  </si>
  <si>
    <t>297 (173)</t>
  </si>
  <si>
    <t>Итого:</t>
  </si>
  <si>
    <t>Кант</t>
  </si>
  <si>
    <t>Начальная(максимальная) цена,  руб. без НДС</t>
  </si>
  <si>
    <t>20х26</t>
  </si>
  <si>
    <t>ТУ 6-19-307-86</t>
  </si>
  <si>
    <t>Трубка  для поручней</t>
  </si>
  <si>
    <t xml:space="preserve">Срок поставки до </t>
  </si>
  <si>
    <t xml:space="preserve">Приложение №11
</t>
  </si>
  <si>
    <t xml:space="preserve">        к запросу котировок цен №025/ТВРЗ/2021</t>
  </si>
  <si>
    <t>Лот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</si>
</sst>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0" fontId="11" fillId="0" borderId="3" xfId="0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0" fillId="2" borderId="0" xfId="0" applyFill="1"/>
    <xf numFmtId="0" fontId="2" fillId="2" borderId="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130" zoomScaleNormal="100" zoomScaleSheetLayoutView="130" workbookViewId="0">
      <selection activeCell="A14" sqref="A14:XFD14"/>
    </sheetView>
  </sheetViews>
  <sheetFormatPr defaultRowHeight="15" x14ac:dyDescent="0.25"/>
  <cols>
    <col min="1" max="1" width="3.5703125" customWidth="1"/>
    <col min="2" max="2" width="29.5703125" customWidth="1"/>
    <col min="3" max="3" width="11.5703125" customWidth="1"/>
    <col min="4" max="4" width="13.28515625" customWidth="1"/>
    <col min="6" max="6" width="9.140625" style="19"/>
    <col min="7" max="7" width="12.5703125" bestFit="1" customWidth="1"/>
    <col min="8" max="8" width="9.28515625" style="34" bestFit="1" customWidth="1"/>
    <col min="9" max="9" width="13.7109375" customWidth="1"/>
    <col min="10" max="10" width="14.140625" customWidth="1"/>
    <col min="11" max="11" width="13" customWidth="1"/>
  </cols>
  <sheetData>
    <row r="1" spans="1:11" ht="21.75" customHeight="1" x14ac:dyDescent="0.25">
      <c r="A1" s="48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x14ac:dyDescent="0.25">
      <c r="A2" s="37"/>
      <c r="B2" s="38"/>
      <c r="C2" s="38"/>
      <c r="D2" s="38"/>
      <c r="E2" s="38"/>
      <c r="F2" s="38"/>
      <c r="G2" s="38"/>
      <c r="H2" s="38"/>
      <c r="I2" s="50" t="s">
        <v>24</v>
      </c>
      <c r="J2" s="50"/>
      <c r="K2" s="50"/>
    </row>
    <row r="3" spans="1:11" ht="15.75" x14ac:dyDescent="0.25">
      <c r="A3" s="36"/>
      <c r="B3" s="39"/>
      <c r="C3" s="39"/>
      <c r="D3" s="39"/>
      <c r="E3" s="51" t="s">
        <v>25</v>
      </c>
      <c r="F3" s="51"/>
      <c r="G3" s="39"/>
      <c r="H3" s="39"/>
      <c r="I3" s="39"/>
      <c r="J3" s="39"/>
      <c r="K3" s="39"/>
    </row>
    <row r="4" spans="1:11" ht="63.75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9" t="s">
        <v>18</v>
      </c>
      <c r="I4" s="3" t="s">
        <v>7</v>
      </c>
      <c r="J4" s="4" t="s">
        <v>8</v>
      </c>
      <c r="K4" s="46" t="s">
        <v>22</v>
      </c>
    </row>
    <row r="5" spans="1:11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18">
        <v>6</v>
      </c>
      <c r="G5" s="5">
        <v>7</v>
      </c>
      <c r="H5" s="30">
        <v>8</v>
      </c>
      <c r="I5" s="5">
        <v>9</v>
      </c>
      <c r="J5" s="6">
        <v>10</v>
      </c>
      <c r="K5" s="12">
        <v>11</v>
      </c>
    </row>
    <row r="6" spans="1:11" ht="45" customHeight="1" x14ac:dyDescent="0.25">
      <c r="A6" s="15">
        <v>1</v>
      </c>
      <c r="B6" s="23" t="s">
        <v>11</v>
      </c>
      <c r="C6" s="21" t="s">
        <v>10</v>
      </c>
      <c r="D6" s="24"/>
      <c r="E6" s="28">
        <v>19</v>
      </c>
      <c r="F6" s="20" t="s">
        <v>9</v>
      </c>
      <c r="G6" s="25">
        <v>600</v>
      </c>
      <c r="H6" s="31">
        <v>261</v>
      </c>
      <c r="I6" s="26">
        <f t="shared" ref="I6:I9" si="0">G6*H6</f>
        <v>156600</v>
      </c>
      <c r="J6" s="27">
        <f t="shared" ref="J6:J9" si="1">I6*1.2</f>
        <v>187920</v>
      </c>
      <c r="K6" s="47">
        <v>44561</v>
      </c>
    </row>
    <row r="7" spans="1:11" ht="38.25" customHeight="1" x14ac:dyDescent="0.25">
      <c r="A7" s="35">
        <v>2</v>
      </c>
      <c r="B7" s="23" t="s">
        <v>12</v>
      </c>
      <c r="C7" s="21" t="s">
        <v>13</v>
      </c>
      <c r="D7" s="24"/>
      <c r="E7" s="28">
        <v>207</v>
      </c>
      <c r="F7" s="20" t="s">
        <v>9</v>
      </c>
      <c r="G7" s="25">
        <v>1000</v>
      </c>
      <c r="H7" s="31">
        <v>261</v>
      </c>
      <c r="I7" s="26">
        <f t="shared" si="0"/>
        <v>261000</v>
      </c>
      <c r="J7" s="27">
        <f t="shared" si="1"/>
        <v>313200</v>
      </c>
      <c r="K7" s="47">
        <v>44561</v>
      </c>
    </row>
    <row r="8" spans="1:11" ht="37.5" customHeight="1" x14ac:dyDescent="0.25">
      <c r="A8" s="35">
        <v>3</v>
      </c>
      <c r="B8" s="23" t="s">
        <v>17</v>
      </c>
      <c r="C8" s="21" t="s">
        <v>13</v>
      </c>
      <c r="D8" s="22" t="s">
        <v>14</v>
      </c>
      <c r="E8" s="28" t="s">
        <v>15</v>
      </c>
      <c r="F8" s="20" t="s">
        <v>9</v>
      </c>
      <c r="G8" s="25">
        <v>150</v>
      </c>
      <c r="H8" s="31">
        <v>261</v>
      </c>
      <c r="I8" s="26">
        <f t="shared" si="0"/>
        <v>39150</v>
      </c>
      <c r="J8" s="27">
        <f t="shared" si="1"/>
        <v>46980</v>
      </c>
      <c r="K8" s="47">
        <v>44561</v>
      </c>
    </row>
    <row r="9" spans="1:11" ht="36" customHeight="1" x14ac:dyDescent="0.25">
      <c r="A9" s="15">
        <v>4</v>
      </c>
      <c r="B9" s="23" t="s">
        <v>12</v>
      </c>
      <c r="C9" s="21" t="s">
        <v>13</v>
      </c>
      <c r="D9" s="22" t="s">
        <v>14</v>
      </c>
      <c r="E9" s="28">
        <v>32</v>
      </c>
      <c r="F9" s="20" t="s">
        <v>9</v>
      </c>
      <c r="G9" s="25">
        <v>200</v>
      </c>
      <c r="H9" s="31">
        <v>261</v>
      </c>
      <c r="I9" s="26">
        <f t="shared" si="0"/>
        <v>52200</v>
      </c>
      <c r="J9" s="27">
        <f t="shared" si="1"/>
        <v>62640</v>
      </c>
      <c r="K9" s="47">
        <v>44561</v>
      </c>
    </row>
    <row r="10" spans="1:11" ht="40.5" customHeight="1" x14ac:dyDescent="0.25">
      <c r="A10" s="35">
        <v>5</v>
      </c>
      <c r="B10" s="45" t="s">
        <v>21</v>
      </c>
      <c r="C10" s="44"/>
      <c r="D10" s="43" t="s">
        <v>20</v>
      </c>
      <c r="E10" s="42" t="s">
        <v>19</v>
      </c>
      <c r="F10" s="41" t="s">
        <v>9</v>
      </c>
      <c r="G10" s="40">
        <v>1000</v>
      </c>
      <c r="H10" s="31">
        <v>261</v>
      </c>
      <c r="I10" s="26">
        <f>G10*H10</f>
        <v>261000</v>
      </c>
      <c r="J10" s="27">
        <f>I10*1.2</f>
        <v>313200</v>
      </c>
      <c r="K10" s="47">
        <v>44561</v>
      </c>
    </row>
    <row r="11" spans="1:11" ht="15.75" x14ac:dyDescent="0.25">
      <c r="A11" s="7"/>
      <c r="B11" s="16" t="s">
        <v>16</v>
      </c>
      <c r="C11" s="8"/>
      <c r="D11" s="8"/>
      <c r="E11" s="8"/>
      <c r="F11" s="13"/>
      <c r="G11" s="14"/>
      <c r="H11" s="32"/>
      <c r="I11" s="17">
        <f>SUM(I6:I10)</f>
        <v>769950</v>
      </c>
      <c r="J11" s="17">
        <f>SUM(J6:J10)</f>
        <v>923940</v>
      </c>
      <c r="K11" s="9"/>
    </row>
    <row r="12" spans="1:11" ht="15.75" x14ac:dyDescent="0.25">
      <c r="H12" s="33"/>
      <c r="I12" s="11"/>
      <c r="J12" s="10"/>
      <c r="K12" s="11"/>
    </row>
  </sheetData>
  <mergeCells count="3">
    <mergeCell ref="A1:K1"/>
    <mergeCell ref="I2:K2"/>
    <mergeCell ref="E3:F3"/>
  </mergeCells>
  <pageMargins left="0" right="0" top="0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</vt:lpstr>
      <vt:lpstr>Лист3</vt:lpstr>
      <vt:lpstr>'2'!Область_печати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2021-07-28T12:54:05Z</dcterms:modified>
</cp:coreProperties>
</file>