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1 год\Лоты 2021\МЕТИЗЫ С НОВЫМИ ЦЕНАМИ 2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24" i="1" l="1"/>
  <c r="I24" i="1" s="1"/>
  <c r="H23" i="1"/>
  <c r="I23" i="1" s="1"/>
  <c r="H22" i="1"/>
  <c r="I22" i="1" s="1"/>
  <c r="H21" i="1"/>
  <c r="I21" i="1" s="1"/>
  <c r="H13" i="1"/>
  <c r="I13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H12" i="1"/>
  <c r="I12" i="1" s="1"/>
  <c r="H11" i="1"/>
  <c r="I11" i="1" s="1"/>
  <c r="H10" i="1"/>
  <c r="I10" i="1" s="1"/>
  <c r="H9" i="1"/>
  <c r="I9" i="1" s="1"/>
  <c r="H8" i="1"/>
  <c r="I8" i="1" s="1"/>
  <c r="H25" i="1" l="1"/>
  <c r="I14" i="1"/>
  <c r="I25" i="1" s="1"/>
</calcChain>
</file>

<file path=xl/sharedStrings.xml><?xml version="1.0" encoding="utf-8"?>
<sst xmlns="http://schemas.openxmlformats.org/spreadsheetml/2006/main" count="82" uniqueCount="37">
  <si>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</si>
  <si>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</si>
  <si>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</si>
  <si>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</si>
  <si>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</si>
  <si>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</si>
  <si>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</si>
  <si>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</si>
  <si>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</si>
  <si>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</si>
  <si>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кг.</t>
  </si>
  <si>
    <t>Шплинт</t>
  </si>
  <si>
    <t>397-79</t>
  </si>
  <si>
    <t>10Х71</t>
  </si>
  <si>
    <t>10Х90</t>
  </si>
  <si>
    <t>397-78</t>
  </si>
  <si>
    <t>2х28</t>
  </si>
  <si>
    <t>3,2Х25</t>
  </si>
  <si>
    <t>397-80</t>
  </si>
  <si>
    <t>кг</t>
  </si>
  <si>
    <t>4Х25</t>
  </si>
  <si>
    <t>4х32</t>
  </si>
  <si>
    <t>4Х40</t>
  </si>
  <si>
    <t>5Х45</t>
  </si>
  <si>
    <t>6,3Х63</t>
  </si>
  <si>
    <t>8Х110</t>
  </si>
  <si>
    <t>8Х50</t>
  </si>
  <si>
    <t>8Х63</t>
  </si>
  <si>
    <t>8Х80</t>
  </si>
  <si>
    <t>итого:</t>
  </si>
  <si>
    <t>2,5х25</t>
  </si>
  <si>
    <t>3,2х32</t>
  </si>
  <si>
    <t>6,3х45</t>
  </si>
  <si>
    <t>6,3х71</t>
  </si>
  <si>
    <t xml:space="preserve">                           Приложение № 10</t>
  </si>
  <si>
    <t xml:space="preserve">                                      к запросу котировок цен№016/ТВРЗ/2021</t>
  </si>
  <si>
    <t xml:space="preserve">                                                  Лот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</si>
</sst>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4" fontId="8" fillId="0" borderId="3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120" zoomScaleNormal="120" workbookViewId="0">
      <selection activeCell="A8" sqref="A8:A24"/>
    </sheetView>
  </sheetViews>
  <sheetFormatPr defaultRowHeight="15" x14ac:dyDescent="0.25"/>
  <cols>
    <col min="1" max="1" width="4.140625" customWidth="1"/>
    <col min="2" max="2" width="37" customWidth="1"/>
    <col min="3" max="3" width="18" customWidth="1"/>
    <col min="4" max="4" width="10.140625" customWidth="1"/>
    <col min="5" max="5" width="9.28515625" customWidth="1"/>
    <col min="6" max="6" width="11.85546875" customWidth="1"/>
    <col min="7" max="7" width="12.85546875" customWidth="1"/>
    <col min="8" max="8" width="16.7109375" customWidth="1"/>
    <col min="9" max="9" width="18" customWidth="1"/>
  </cols>
  <sheetData>
    <row r="1" spans="1:9" ht="15.75" x14ac:dyDescent="0.25">
      <c r="A1" s="1"/>
      <c r="B1" s="1"/>
      <c r="C1" s="1"/>
      <c r="D1" s="1"/>
      <c r="E1" s="1"/>
      <c r="F1" s="1" t="s">
        <v>0</v>
      </c>
      <c r="G1" s="1" t="s">
        <v>34</v>
      </c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 t="s">
        <v>35</v>
      </c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9" ht="15.75" x14ac:dyDescent="0.25">
      <c r="A4" s="1"/>
      <c r="B4" s="22"/>
      <c r="C4" s="22"/>
      <c r="D4" s="22"/>
      <c r="E4" s="22"/>
      <c r="F4" s="22"/>
      <c r="G4" s="22"/>
      <c r="H4" s="1"/>
      <c r="I4" s="1"/>
    </row>
    <row r="5" spans="1:9" ht="15.75" x14ac:dyDescent="0.25">
      <c r="A5" s="23" t="s">
        <v>36</v>
      </c>
      <c r="B5" s="24"/>
      <c r="C5" s="24"/>
      <c r="D5" s="24"/>
      <c r="E5" s="24"/>
      <c r="F5" s="24"/>
      <c r="G5" s="24"/>
      <c r="H5" s="1"/>
      <c r="I5" s="1"/>
    </row>
    <row r="6" spans="1:9" ht="15.75" x14ac:dyDescent="0.25">
      <c r="A6" s="3"/>
      <c r="B6" s="3"/>
      <c r="C6" s="3"/>
      <c r="D6" s="3"/>
      <c r="E6" s="3"/>
      <c r="F6" s="3"/>
      <c r="G6" s="4"/>
      <c r="H6" s="1"/>
      <c r="I6" s="1"/>
    </row>
    <row r="7" spans="1:9" ht="57" x14ac:dyDescent="0.2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7</v>
      </c>
      <c r="H7" s="7" t="s">
        <v>8</v>
      </c>
      <c r="I7" s="7" t="s">
        <v>9</v>
      </c>
    </row>
    <row r="8" spans="1:9" s="1" customFormat="1" ht="18" customHeight="1" x14ac:dyDescent="0.25">
      <c r="A8" s="8">
        <v>1</v>
      </c>
      <c r="B8" s="11" t="s">
        <v>11</v>
      </c>
      <c r="C8" s="9" t="s">
        <v>12</v>
      </c>
      <c r="D8" s="9" t="s">
        <v>13</v>
      </c>
      <c r="E8" s="8" t="s">
        <v>10</v>
      </c>
      <c r="F8" s="12">
        <v>550</v>
      </c>
      <c r="G8" s="17">
        <v>98.52</v>
      </c>
      <c r="H8" s="10">
        <f t="shared" ref="H8:H24" si="0">F8*G8</f>
        <v>54186</v>
      </c>
      <c r="I8" s="10">
        <f t="shared" ref="I8:I24" si="1">H8*1.2</f>
        <v>65023.199999999997</v>
      </c>
    </row>
    <row r="9" spans="1:9" s="1" customFormat="1" ht="18" customHeight="1" x14ac:dyDescent="0.25">
      <c r="A9" s="8">
        <v>2</v>
      </c>
      <c r="B9" s="11" t="s">
        <v>11</v>
      </c>
      <c r="C9" s="9" t="s">
        <v>12</v>
      </c>
      <c r="D9" s="9" t="s">
        <v>14</v>
      </c>
      <c r="E9" s="8" t="s">
        <v>10</v>
      </c>
      <c r="F9" s="12">
        <v>550</v>
      </c>
      <c r="G9" s="17">
        <v>98.52</v>
      </c>
      <c r="H9" s="10">
        <f t="shared" si="0"/>
        <v>54186</v>
      </c>
      <c r="I9" s="10">
        <f t="shared" si="1"/>
        <v>65023.199999999997</v>
      </c>
    </row>
    <row r="10" spans="1:9" s="1" customFormat="1" ht="18" customHeight="1" x14ac:dyDescent="0.25">
      <c r="A10" s="8">
        <v>3</v>
      </c>
      <c r="B10" s="11" t="s">
        <v>11</v>
      </c>
      <c r="C10" s="9" t="s">
        <v>15</v>
      </c>
      <c r="D10" s="9" t="s">
        <v>16</v>
      </c>
      <c r="E10" s="8" t="s">
        <v>10</v>
      </c>
      <c r="F10" s="12">
        <v>20</v>
      </c>
      <c r="G10" s="17">
        <v>176.16</v>
      </c>
      <c r="H10" s="10">
        <f t="shared" si="0"/>
        <v>3523.2</v>
      </c>
      <c r="I10" s="10">
        <f t="shared" si="1"/>
        <v>4227.8399999999992</v>
      </c>
    </row>
    <row r="11" spans="1:9" s="1" customFormat="1" ht="18" customHeight="1" x14ac:dyDescent="0.25">
      <c r="A11" s="8">
        <v>4</v>
      </c>
      <c r="B11" s="11" t="s">
        <v>11</v>
      </c>
      <c r="C11" s="9" t="s">
        <v>12</v>
      </c>
      <c r="D11" s="9" t="s">
        <v>17</v>
      </c>
      <c r="E11" s="8" t="s">
        <v>10</v>
      </c>
      <c r="F11" s="12">
        <v>75</v>
      </c>
      <c r="G11" s="17">
        <v>112.07</v>
      </c>
      <c r="H11" s="10">
        <f t="shared" si="0"/>
        <v>8405.25</v>
      </c>
      <c r="I11" s="10">
        <f t="shared" si="1"/>
        <v>10086.299999999999</v>
      </c>
    </row>
    <row r="12" spans="1:9" s="1" customFormat="1" ht="18" customHeight="1" x14ac:dyDescent="0.25">
      <c r="A12" s="8">
        <v>5</v>
      </c>
      <c r="B12" s="11" t="s">
        <v>11</v>
      </c>
      <c r="C12" s="9" t="s">
        <v>12</v>
      </c>
      <c r="D12" s="9" t="s">
        <v>20</v>
      </c>
      <c r="E12" s="8" t="s">
        <v>10</v>
      </c>
      <c r="F12" s="12">
        <v>75</v>
      </c>
      <c r="G12" s="17">
        <v>103.24</v>
      </c>
      <c r="H12" s="10">
        <f t="shared" si="0"/>
        <v>7743</v>
      </c>
      <c r="I12" s="10">
        <f t="shared" si="1"/>
        <v>9291.6</v>
      </c>
    </row>
    <row r="13" spans="1:9" s="1" customFormat="1" ht="18" customHeight="1" x14ac:dyDescent="0.25">
      <c r="A13" s="8">
        <v>6</v>
      </c>
      <c r="B13" s="11" t="s">
        <v>11</v>
      </c>
      <c r="C13" s="9" t="s">
        <v>18</v>
      </c>
      <c r="D13" s="9" t="s">
        <v>21</v>
      </c>
      <c r="E13" s="8" t="s">
        <v>19</v>
      </c>
      <c r="F13" s="12">
        <v>35</v>
      </c>
      <c r="G13" s="17">
        <v>97.95</v>
      </c>
      <c r="H13" s="10">
        <f t="shared" si="0"/>
        <v>3428.25</v>
      </c>
      <c r="I13" s="10">
        <f t="shared" si="1"/>
        <v>4113.8999999999996</v>
      </c>
    </row>
    <row r="14" spans="1:9" s="1" customFormat="1" ht="18" customHeight="1" x14ac:dyDescent="0.25">
      <c r="A14" s="8">
        <v>7</v>
      </c>
      <c r="B14" s="11" t="s">
        <v>11</v>
      </c>
      <c r="C14" s="9" t="s">
        <v>12</v>
      </c>
      <c r="D14" s="9" t="s">
        <v>22</v>
      </c>
      <c r="E14" s="8" t="s">
        <v>10</v>
      </c>
      <c r="F14" s="12">
        <v>220</v>
      </c>
      <c r="G14" s="17">
        <v>100</v>
      </c>
      <c r="H14" s="10">
        <f t="shared" si="0"/>
        <v>22000</v>
      </c>
      <c r="I14" s="10">
        <f t="shared" si="1"/>
        <v>26400</v>
      </c>
    </row>
    <row r="15" spans="1:9" s="1" customFormat="1" ht="18" customHeight="1" x14ac:dyDescent="0.25">
      <c r="A15" s="8">
        <v>8</v>
      </c>
      <c r="B15" s="11" t="s">
        <v>11</v>
      </c>
      <c r="C15" s="9" t="s">
        <v>12</v>
      </c>
      <c r="D15" s="9" t="s">
        <v>23</v>
      </c>
      <c r="E15" s="8" t="s">
        <v>10</v>
      </c>
      <c r="F15" s="12">
        <v>160</v>
      </c>
      <c r="G15" s="17">
        <v>97.06</v>
      </c>
      <c r="H15" s="10">
        <f t="shared" si="0"/>
        <v>15529.6</v>
      </c>
      <c r="I15" s="10">
        <f t="shared" si="1"/>
        <v>18635.52</v>
      </c>
    </row>
    <row r="16" spans="1:9" s="1" customFormat="1" ht="18" customHeight="1" x14ac:dyDescent="0.25">
      <c r="A16" s="8">
        <v>9</v>
      </c>
      <c r="B16" s="11" t="s">
        <v>11</v>
      </c>
      <c r="C16" s="9" t="s">
        <v>12</v>
      </c>
      <c r="D16" s="9" t="s">
        <v>24</v>
      </c>
      <c r="E16" s="8" t="s">
        <v>10</v>
      </c>
      <c r="F16" s="12">
        <v>200</v>
      </c>
      <c r="G16" s="17">
        <v>93.52</v>
      </c>
      <c r="H16" s="10">
        <f t="shared" si="0"/>
        <v>18704</v>
      </c>
      <c r="I16" s="10">
        <f t="shared" si="1"/>
        <v>22444.799999999999</v>
      </c>
    </row>
    <row r="17" spans="1:9" s="1" customFormat="1" ht="18" customHeight="1" x14ac:dyDescent="0.25">
      <c r="A17" s="8">
        <v>10</v>
      </c>
      <c r="B17" s="11" t="s">
        <v>11</v>
      </c>
      <c r="C17" s="9" t="s">
        <v>12</v>
      </c>
      <c r="D17" s="9" t="s">
        <v>25</v>
      </c>
      <c r="E17" s="8" t="s">
        <v>10</v>
      </c>
      <c r="F17" s="12">
        <v>320</v>
      </c>
      <c r="G17" s="17">
        <v>99.94</v>
      </c>
      <c r="H17" s="10">
        <f t="shared" si="0"/>
        <v>31980.799999999999</v>
      </c>
      <c r="I17" s="10">
        <f t="shared" si="1"/>
        <v>38376.959999999999</v>
      </c>
    </row>
    <row r="18" spans="1:9" s="1" customFormat="1" ht="18" customHeight="1" x14ac:dyDescent="0.25">
      <c r="A18" s="8">
        <v>11</v>
      </c>
      <c r="B18" s="11" t="s">
        <v>11</v>
      </c>
      <c r="C18" s="9" t="s">
        <v>12</v>
      </c>
      <c r="D18" s="9" t="s">
        <v>26</v>
      </c>
      <c r="E18" s="8" t="s">
        <v>10</v>
      </c>
      <c r="F18" s="12">
        <v>700</v>
      </c>
      <c r="G18" s="17">
        <v>99.91</v>
      </c>
      <c r="H18" s="10">
        <f t="shared" si="0"/>
        <v>69937</v>
      </c>
      <c r="I18" s="10">
        <f t="shared" si="1"/>
        <v>83924.4</v>
      </c>
    </row>
    <row r="19" spans="1:9" s="1" customFormat="1" ht="18" customHeight="1" x14ac:dyDescent="0.25">
      <c r="A19" s="8">
        <v>12</v>
      </c>
      <c r="B19" s="11" t="s">
        <v>11</v>
      </c>
      <c r="C19" s="9" t="s">
        <v>12</v>
      </c>
      <c r="D19" s="9" t="s">
        <v>27</v>
      </c>
      <c r="E19" s="8" t="s">
        <v>10</v>
      </c>
      <c r="F19" s="12">
        <v>350</v>
      </c>
      <c r="G19" s="17">
        <v>99.94</v>
      </c>
      <c r="H19" s="10">
        <f t="shared" si="0"/>
        <v>34979</v>
      </c>
      <c r="I19" s="10">
        <f t="shared" si="1"/>
        <v>41974.799999999996</v>
      </c>
    </row>
    <row r="20" spans="1:9" s="1" customFormat="1" ht="18" customHeight="1" x14ac:dyDescent="0.25">
      <c r="A20" s="8">
        <v>13</v>
      </c>
      <c r="B20" s="11" t="s">
        <v>11</v>
      </c>
      <c r="C20" s="9" t="s">
        <v>12</v>
      </c>
      <c r="D20" s="9" t="s">
        <v>28</v>
      </c>
      <c r="E20" s="8" t="s">
        <v>10</v>
      </c>
      <c r="F20" s="12">
        <v>50</v>
      </c>
      <c r="G20" s="17">
        <v>99.94</v>
      </c>
      <c r="H20" s="10">
        <f t="shared" si="0"/>
        <v>4997</v>
      </c>
      <c r="I20" s="10">
        <f t="shared" si="1"/>
        <v>5996.4</v>
      </c>
    </row>
    <row r="21" spans="1:9" s="1" customFormat="1" ht="18" customHeight="1" x14ac:dyDescent="0.25">
      <c r="A21" s="18">
        <v>14</v>
      </c>
      <c r="B21" s="19" t="s">
        <v>11</v>
      </c>
      <c r="C21" s="20" t="s">
        <v>12</v>
      </c>
      <c r="D21" s="20" t="s">
        <v>30</v>
      </c>
      <c r="E21" s="18" t="s">
        <v>10</v>
      </c>
      <c r="F21" s="21">
        <v>20</v>
      </c>
      <c r="G21" s="17">
        <v>139.1</v>
      </c>
      <c r="H21" s="10">
        <f t="shared" si="0"/>
        <v>2782</v>
      </c>
      <c r="I21" s="10">
        <f t="shared" si="1"/>
        <v>3338.4</v>
      </c>
    </row>
    <row r="22" spans="1:9" s="1" customFormat="1" ht="18" customHeight="1" x14ac:dyDescent="0.25">
      <c r="A22" s="18">
        <v>15</v>
      </c>
      <c r="B22" s="19" t="s">
        <v>11</v>
      </c>
      <c r="C22" s="20" t="s">
        <v>12</v>
      </c>
      <c r="D22" s="20" t="s">
        <v>31</v>
      </c>
      <c r="E22" s="18" t="s">
        <v>10</v>
      </c>
      <c r="F22" s="21">
        <v>25</v>
      </c>
      <c r="G22" s="17">
        <v>110.48</v>
      </c>
      <c r="H22" s="10">
        <f t="shared" si="0"/>
        <v>2762</v>
      </c>
      <c r="I22" s="10">
        <f t="shared" si="1"/>
        <v>3314.4</v>
      </c>
    </row>
    <row r="23" spans="1:9" s="1" customFormat="1" ht="18" customHeight="1" x14ac:dyDescent="0.25">
      <c r="A23" s="18">
        <v>16</v>
      </c>
      <c r="B23" s="19" t="s">
        <v>11</v>
      </c>
      <c r="C23" s="20" t="s">
        <v>12</v>
      </c>
      <c r="D23" s="20" t="s">
        <v>32</v>
      </c>
      <c r="E23" s="18" t="s">
        <v>10</v>
      </c>
      <c r="F23" s="21">
        <v>20</v>
      </c>
      <c r="G23" s="17">
        <v>93.52</v>
      </c>
      <c r="H23" s="10">
        <f t="shared" si="0"/>
        <v>1870.3999999999999</v>
      </c>
      <c r="I23" s="10">
        <f t="shared" si="1"/>
        <v>2244.4799999999996</v>
      </c>
    </row>
    <row r="24" spans="1:9" s="1" customFormat="1" ht="18" customHeight="1" x14ac:dyDescent="0.25">
      <c r="A24" s="18">
        <v>17</v>
      </c>
      <c r="B24" s="19" t="s">
        <v>11</v>
      </c>
      <c r="C24" s="20" t="s">
        <v>12</v>
      </c>
      <c r="D24" s="20" t="s">
        <v>33</v>
      </c>
      <c r="E24" s="18" t="s">
        <v>10</v>
      </c>
      <c r="F24" s="21">
        <v>15</v>
      </c>
      <c r="G24" s="17">
        <v>106.32</v>
      </c>
      <c r="H24" s="10">
        <f t="shared" si="0"/>
        <v>1594.8</v>
      </c>
      <c r="I24" s="10">
        <f t="shared" si="1"/>
        <v>1913.7599999999998</v>
      </c>
    </row>
    <row r="25" spans="1:9" ht="29.25" customHeight="1" thickBot="1" x14ac:dyDescent="0.3">
      <c r="A25" s="13"/>
      <c r="B25" s="14"/>
      <c r="C25" s="14"/>
      <c r="D25" s="14"/>
      <c r="E25" s="14"/>
      <c r="F25" s="25" t="s">
        <v>29</v>
      </c>
      <c r="G25" s="26"/>
      <c r="H25" s="15">
        <f>SUM(H8:H24)</f>
        <v>338608.3</v>
      </c>
      <c r="I25" s="16">
        <f>SUM(I8:I24)</f>
        <v>406329.96</v>
      </c>
    </row>
  </sheetData>
  <mergeCells count="3">
    <mergeCell ref="B4:G4"/>
    <mergeCell ref="A5:G5"/>
    <mergeCell ref="F25:G25"/>
  </mergeCells>
  <pageMargins left="0" right="0" top="0" bottom="0" header="0.31496062992125984" footer="0.31496062992125984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2021-04-02T09:42:14Z</cp:lastPrinted>
  <dcterms:created xsi:type="dcterms:W3CDTF">2019-11-06T12:34:09Z</dcterms:created>
  <dcterms:modified xsi:type="dcterms:W3CDTF">2021-04-05T15:58:39Z</dcterms:modified>
</cp:coreProperties>
</file>