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H32" i="1" l="1"/>
  <c r="I8" i="1"/>
  <c r="I32" i="1" s="1"/>
</calcChain>
</file>

<file path=xl/sharedStrings.xml><?xml version="1.0" encoding="utf-8"?>
<sst xmlns="http://schemas.openxmlformats.org/spreadsheetml/2006/main" count="90" uniqueCount="50">
  <si>
    <t>Наименование Товара</t>
  </si>
  <si>
    <t>№ чертежа (вариант исполнения) согласно Таблице 1.1.</t>
  </si>
  <si>
    <t>ГОСТ, ТУ</t>
  </si>
  <si>
    <t>Ед. изм.</t>
  </si>
  <si>
    <t>Начальная (максимальная) цена  руб. без НДС</t>
  </si>
  <si>
    <t>Стоимость руб.без НДС</t>
  </si>
  <si>
    <t>Профиль алюминиевый АД 31Т5, 2000 мм (АПР-144)</t>
  </si>
  <si>
    <t>ГОСТ 8617-81, ГОСТ 4784-97, ГОСТ 22233-2001</t>
  </si>
  <si>
    <t>кг</t>
  </si>
  <si>
    <t>Профиль алюминиевый АД 31Т5, 2000 мм (А-1476)</t>
  </si>
  <si>
    <t>2(1)</t>
  </si>
  <si>
    <t>ГОСТ 8617-81, ГОСТ 4784-97, ГОСТ 22233-2002</t>
  </si>
  <si>
    <t>Профиль алюминиевый АД 31Т5, 3000 мм (А-1477)</t>
  </si>
  <si>
    <t>2(2)</t>
  </si>
  <si>
    <t>Профиль алюминиевый АД 31Т5, 3000 мм (А-1495)</t>
  </si>
  <si>
    <t>2(3)</t>
  </si>
  <si>
    <t>Профиль алюминиевый АД 31Т5, 3000 мм (А-1344)</t>
  </si>
  <si>
    <t>3 (1)</t>
  </si>
  <si>
    <t>Профиль алюминиевый АД 31Т5, 3000 мм</t>
  </si>
  <si>
    <t>3(2)</t>
  </si>
  <si>
    <t>ГОСТ 8617-81, ГОСТ 4784-97, ГОСТ 22233-2008</t>
  </si>
  <si>
    <t>Профиль алюминиевый АД 31Т5, 3000 мм (А1196)</t>
  </si>
  <si>
    <t>3(3)</t>
  </si>
  <si>
    <t>Профиль алюминиевый АД 31Т5, 4000 мм (А-1388)</t>
  </si>
  <si>
    <t>Профиль алюминиевый АД 31Т5, 3000 мм (А-1387)</t>
  </si>
  <si>
    <t>Профиль алюминиевый АД 31Т5, 3000 мм (А-1345)</t>
  </si>
  <si>
    <t>Профиль алюминиевый АД 31Т5, 3000 мм(А-1382)</t>
  </si>
  <si>
    <t>Профиль алюминиевый АД 31Т5, 2000 мм (А-1384)</t>
  </si>
  <si>
    <t>Профиль алюминиевый АД 31Т5, 2000 мм (А-1391)</t>
  </si>
  <si>
    <t>Профиль алюминиевый АД 31Т5, 3150 мм (А-1306)</t>
  </si>
  <si>
    <t>Профиль алюминиевый АД 31Т5, 2000 мм (А-040)</t>
  </si>
  <si>
    <t>Профиль алюминиевый АД 31Т5, 3000 мм(А-026)</t>
  </si>
  <si>
    <t>Профиль алюминиевый АД 31Т5, 2000 мм (А-1349)</t>
  </si>
  <si>
    <t>Профиль алюминиевый АД 31Т5, 3000 мм (ПВ-1182)</t>
  </si>
  <si>
    <t>Профиль алюминиевый АД 31Т5, 3000 мм (А-1350)</t>
  </si>
  <si>
    <t>Профиль алюминиевый АД-31Т5, 2000 мм (ПВ-1183)</t>
  </si>
  <si>
    <t>Профиль алюминиевый АТ-626/1 АД31  6000 мм  (швеллер 30х50х30)</t>
  </si>
  <si>
    <t>ГОСТ 8617-81, ГОСТ 4784-97, ГОСТ 22233-2005</t>
  </si>
  <si>
    <t xml:space="preserve">Профиль  алюминиевый Б-0099 (АТ-601)  АД 31Т 4000 мм труба алюминиевая ф 25 мм х2х4000 мм </t>
  </si>
  <si>
    <t>ГОСТ 8617-81, ГОСТ 4784-97, ГОСТ 22233-2004</t>
  </si>
  <si>
    <t>Профиль  алюминиевый Б-0099 (АТ-641)  АД 31Т 6000 мм труба алюминиевая ф 48х3,5х6000 мм</t>
  </si>
  <si>
    <t>Уголок алюминиевый АД 31 ГОСТ 8617-81, ГОСТ 22233-2001 20х40х2 длина 2500 мм</t>
  </si>
  <si>
    <t>Итого:</t>
  </si>
  <si>
    <t xml:space="preserve"> Кол-во </t>
  </si>
  <si>
    <t>Стоимость руб           с НДС</t>
  </si>
  <si>
    <t xml:space="preserve">                                      к запросу котировок цен№</t>
  </si>
  <si>
    <t xml:space="preserve">                  Приложение№</t>
  </si>
  <si>
    <t>П/н</t>
  </si>
  <si>
    <t>ЛОТ№3</t>
  </si>
  <si>
    <t>Заместитель директора по коммерческой работе          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</si>
</sst>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topLeftCell="A19" workbookViewId="0">
      <selection activeCell="Q29" sqref="Q29"/>
    </sheetView>
  </sheetViews>
  <sheetFormatPr defaultRowHeight="15" x14ac:dyDescent="0.25"/>
  <cols>
    <col min="1" max="1" width="5.7109375" customWidth="1"/>
    <col min="2" max="2" width="28.140625" customWidth="1"/>
    <col min="3" max="3" width="17.7109375" customWidth="1"/>
    <col min="4" max="4" width="27.42578125" customWidth="1"/>
    <col min="5" max="5" width="13.5703125" customWidth="1"/>
    <col min="6" max="6" width="14.5703125" customWidth="1"/>
    <col min="7" max="7" width="18.140625" customWidth="1"/>
    <col min="8" max="8" width="21.5703125" customWidth="1"/>
    <col min="9" max="9" width="20.42578125" customWidth="1"/>
  </cols>
  <sheetData>
    <row r="2" spans="1:9" x14ac:dyDescent="0.25">
      <c r="H2" s="14" t="s">
        <v>46</v>
      </c>
      <c r="I2" s="14"/>
    </row>
    <row r="3" spans="1:9" x14ac:dyDescent="0.25">
      <c r="G3" s="15" t="s">
        <v>45</v>
      </c>
      <c r="H3" s="15"/>
      <c r="I3" s="15"/>
    </row>
    <row r="6" spans="1:9" ht="18.75" x14ac:dyDescent="0.3">
      <c r="E6" s="16" t="s">
        <v>48</v>
      </c>
      <c r="F6" s="16"/>
    </row>
    <row r="7" spans="1:9" ht="71.25" x14ac:dyDescent="0.25">
      <c r="A7" s="12" t="s">
        <v>47</v>
      </c>
      <c r="B7" s="1" t="s">
        <v>0</v>
      </c>
      <c r="C7" s="2" t="s">
        <v>1</v>
      </c>
      <c r="D7" s="1" t="s">
        <v>2</v>
      </c>
      <c r="E7" s="1" t="s">
        <v>3</v>
      </c>
      <c r="F7" s="1" t="s">
        <v>4</v>
      </c>
      <c r="G7" s="1" t="s">
        <v>43</v>
      </c>
      <c r="H7" s="1" t="s">
        <v>5</v>
      </c>
      <c r="I7" s="1" t="s">
        <v>44</v>
      </c>
    </row>
    <row r="8" spans="1:9" ht="30" x14ac:dyDescent="0.25">
      <c r="A8" s="13">
        <v>1</v>
      </c>
      <c r="B8" s="3" t="s">
        <v>6</v>
      </c>
      <c r="C8" s="4">
        <v>1</v>
      </c>
      <c r="D8" s="3" t="s">
        <v>7</v>
      </c>
      <c r="E8" s="5" t="s">
        <v>8</v>
      </c>
      <c r="F8" s="6">
        <v>199</v>
      </c>
      <c r="G8" s="10">
        <v>262.5</v>
      </c>
      <c r="H8" s="6">
        <f>F8*G8</f>
        <v>52237.5</v>
      </c>
      <c r="I8" s="11">
        <f>H8*1.2</f>
        <v>62685</v>
      </c>
    </row>
    <row r="9" spans="1:9" ht="30" x14ac:dyDescent="0.25">
      <c r="A9" s="13">
        <v>2</v>
      </c>
      <c r="B9" s="3" t="s">
        <v>9</v>
      </c>
      <c r="C9" s="4" t="s">
        <v>10</v>
      </c>
      <c r="D9" s="3" t="s">
        <v>11</v>
      </c>
      <c r="E9" s="5" t="s">
        <v>8</v>
      </c>
      <c r="F9" s="6">
        <v>199</v>
      </c>
      <c r="G9" s="10">
        <v>400</v>
      </c>
      <c r="H9" s="6">
        <f t="shared" ref="H9:H31" si="0">F9*G9</f>
        <v>79600</v>
      </c>
      <c r="I9" s="11">
        <f t="shared" ref="I9:I31" si="1">H9*1.2</f>
        <v>95520</v>
      </c>
    </row>
    <row r="10" spans="1:9" ht="30" x14ac:dyDescent="0.25">
      <c r="A10" s="13">
        <v>3</v>
      </c>
      <c r="B10" s="3" t="s">
        <v>12</v>
      </c>
      <c r="C10" s="4" t="s">
        <v>13</v>
      </c>
      <c r="D10" s="3" t="s">
        <v>7</v>
      </c>
      <c r="E10" s="5" t="s">
        <v>8</v>
      </c>
      <c r="F10" s="6">
        <v>199</v>
      </c>
      <c r="G10" s="10">
        <v>125</v>
      </c>
      <c r="H10" s="6">
        <f t="shared" si="0"/>
        <v>24875</v>
      </c>
      <c r="I10" s="11">
        <f t="shared" si="1"/>
        <v>29850</v>
      </c>
    </row>
    <row r="11" spans="1:9" ht="30" x14ac:dyDescent="0.25">
      <c r="A11" s="13">
        <v>4</v>
      </c>
      <c r="B11" s="3" t="s">
        <v>14</v>
      </c>
      <c r="C11" s="4" t="s">
        <v>15</v>
      </c>
      <c r="D11" s="3" t="s">
        <v>7</v>
      </c>
      <c r="E11" s="5" t="s">
        <v>8</v>
      </c>
      <c r="F11" s="6">
        <v>199</v>
      </c>
      <c r="G11" s="10">
        <v>43.75</v>
      </c>
      <c r="H11" s="6">
        <f t="shared" si="0"/>
        <v>8706.25</v>
      </c>
      <c r="I11" s="11">
        <f t="shared" si="1"/>
        <v>10447.5</v>
      </c>
    </row>
    <row r="12" spans="1:9" ht="30" x14ac:dyDescent="0.25">
      <c r="A12" s="13">
        <v>5</v>
      </c>
      <c r="B12" s="3" t="s">
        <v>16</v>
      </c>
      <c r="C12" s="4" t="s">
        <v>17</v>
      </c>
      <c r="D12" s="3" t="s">
        <v>7</v>
      </c>
      <c r="E12" s="5" t="s">
        <v>8</v>
      </c>
      <c r="F12" s="6">
        <v>199</v>
      </c>
      <c r="G12" s="10">
        <v>287.5</v>
      </c>
      <c r="H12" s="6">
        <f t="shared" si="0"/>
        <v>57212.5</v>
      </c>
      <c r="I12" s="11">
        <f t="shared" si="1"/>
        <v>68655</v>
      </c>
    </row>
    <row r="13" spans="1:9" ht="30" x14ac:dyDescent="0.25">
      <c r="A13" s="13">
        <v>6</v>
      </c>
      <c r="B13" s="3" t="s">
        <v>18</v>
      </c>
      <c r="C13" s="4" t="s">
        <v>19</v>
      </c>
      <c r="D13" s="3" t="s">
        <v>20</v>
      </c>
      <c r="E13" s="5" t="s">
        <v>8</v>
      </c>
      <c r="F13" s="6">
        <v>199</v>
      </c>
      <c r="G13" s="10">
        <v>562.5</v>
      </c>
      <c r="H13" s="6">
        <f t="shared" si="0"/>
        <v>111937.5</v>
      </c>
      <c r="I13" s="11">
        <f t="shared" si="1"/>
        <v>134325</v>
      </c>
    </row>
    <row r="14" spans="1:9" ht="30" x14ac:dyDescent="0.25">
      <c r="A14" s="13">
        <v>7</v>
      </c>
      <c r="B14" s="3" t="s">
        <v>21</v>
      </c>
      <c r="C14" s="4" t="s">
        <v>22</v>
      </c>
      <c r="D14" s="3" t="s">
        <v>7</v>
      </c>
      <c r="E14" s="5" t="s">
        <v>8</v>
      </c>
      <c r="F14" s="6">
        <v>199</v>
      </c>
      <c r="G14" s="10">
        <v>293.75</v>
      </c>
      <c r="H14" s="6">
        <f t="shared" si="0"/>
        <v>58456.25</v>
      </c>
      <c r="I14" s="11">
        <f t="shared" si="1"/>
        <v>70147.5</v>
      </c>
    </row>
    <row r="15" spans="1:9" ht="30" x14ac:dyDescent="0.25">
      <c r="A15" s="13">
        <v>8</v>
      </c>
      <c r="B15" s="3" t="s">
        <v>23</v>
      </c>
      <c r="C15" s="4">
        <v>4</v>
      </c>
      <c r="D15" s="3" t="s">
        <v>7</v>
      </c>
      <c r="E15" s="5" t="s">
        <v>8</v>
      </c>
      <c r="F15" s="6">
        <v>199</v>
      </c>
      <c r="G15" s="10">
        <v>525</v>
      </c>
      <c r="H15" s="6">
        <f t="shared" si="0"/>
        <v>104475</v>
      </c>
      <c r="I15" s="11">
        <f t="shared" si="1"/>
        <v>125370</v>
      </c>
    </row>
    <row r="16" spans="1:9" ht="30" x14ac:dyDescent="0.25">
      <c r="A16" s="13">
        <v>9</v>
      </c>
      <c r="B16" s="3" t="s">
        <v>24</v>
      </c>
      <c r="C16" s="4">
        <v>6</v>
      </c>
      <c r="D16" s="3" t="s">
        <v>7</v>
      </c>
      <c r="E16" s="5" t="s">
        <v>8</v>
      </c>
      <c r="F16" s="6">
        <v>199</v>
      </c>
      <c r="G16" s="10">
        <v>700</v>
      </c>
      <c r="H16" s="6">
        <f t="shared" si="0"/>
        <v>139300</v>
      </c>
      <c r="I16" s="11">
        <f t="shared" si="1"/>
        <v>167160</v>
      </c>
    </row>
    <row r="17" spans="1:9" ht="30" x14ac:dyDescent="0.25">
      <c r="A17" s="13">
        <v>10</v>
      </c>
      <c r="B17" s="3" t="s">
        <v>25</v>
      </c>
      <c r="C17" s="4">
        <v>7</v>
      </c>
      <c r="D17" s="3" t="s">
        <v>7</v>
      </c>
      <c r="E17" s="5" t="s">
        <v>8</v>
      </c>
      <c r="F17" s="6">
        <v>199</v>
      </c>
      <c r="G17" s="10">
        <v>912.5</v>
      </c>
      <c r="H17" s="6">
        <f t="shared" si="0"/>
        <v>181587.5</v>
      </c>
      <c r="I17" s="11">
        <f t="shared" si="1"/>
        <v>217905</v>
      </c>
    </row>
    <row r="18" spans="1:9" ht="30" x14ac:dyDescent="0.25">
      <c r="A18" s="13">
        <v>14</v>
      </c>
      <c r="B18" s="3" t="s">
        <v>26</v>
      </c>
      <c r="C18" s="4">
        <v>11</v>
      </c>
      <c r="D18" s="3" t="s">
        <v>7</v>
      </c>
      <c r="E18" s="5" t="s">
        <v>8</v>
      </c>
      <c r="F18" s="6">
        <v>199</v>
      </c>
      <c r="G18" s="10">
        <v>650</v>
      </c>
      <c r="H18" s="6">
        <f t="shared" si="0"/>
        <v>129350</v>
      </c>
      <c r="I18" s="11">
        <f t="shared" si="1"/>
        <v>155220</v>
      </c>
    </row>
    <row r="19" spans="1:9" ht="30" x14ac:dyDescent="0.25">
      <c r="A19" s="13">
        <v>16</v>
      </c>
      <c r="B19" s="3" t="s">
        <v>27</v>
      </c>
      <c r="C19" s="4">
        <v>13</v>
      </c>
      <c r="D19" s="3" t="s">
        <v>7</v>
      </c>
      <c r="E19" s="5" t="s">
        <v>8</v>
      </c>
      <c r="F19" s="6">
        <v>199</v>
      </c>
      <c r="G19" s="10">
        <v>50</v>
      </c>
      <c r="H19" s="6">
        <f t="shared" si="0"/>
        <v>9950</v>
      </c>
      <c r="I19" s="11">
        <f t="shared" si="1"/>
        <v>11940</v>
      </c>
    </row>
    <row r="20" spans="1:9" ht="30" x14ac:dyDescent="0.25">
      <c r="A20" s="13">
        <v>18</v>
      </c>
      <c r="B20" s="3" t="s">
        <v>28</v>
      </c>
      <c r="C20" s="4">
        <v>15</v>
      </c>
      <c r="D20" s="3" t="s">
        <v>7</v>
      </c>
      <c r="E20" s="5" t="s">
        <v>8</v>
      </c>
      <c r="F20" s="6">
        <v>199</v>
      </c>
      <c r="G20" s="10">
        <v>525</v>
      </c>
      <c r="H20" s="6">
        <f t="shared" si="0"/>
        <v>104475</v>
      </c>
      <c r="I20" s="11">
        <f t="shared" si="1"/>
        <v>125370</v>
      </c>
    </row>
    <row r="21" spans="1:9" ht="30" x14ac:dyDescent="0.25">
      <c r="A21" s="13">
        <v>20</v>
      </c>
      <c r="B21" s="3" t="s">
        <v>29</v>
      </c>
      <c r="C21" s="4">
        <v>17</v>
      </c>
      <c r="D21" s="3" t="s">
        <v>7</v>
      </c>
      <c r="E21" s="5" t="s">
        <v>8</v>
      </c>
      <c r="F21" s="6">
        <v>199</v>
      </c>
      <c r="G21" s="10">
        <v>62.5</v>
      </c>
      <c r="H21" s="6">
        <f t="shared" si="0"/>
        <v>12437.5</v>
      </c>
      <c r="I21" s="11">
        <f t="shared" si="1"/>
        <v>14925</v>
      </c>
    </row>
    <row r="22" spans="1:9" ht="30" x14ac:dyDescent="0.25">
      <c r="A22" s="13">
        <v>21</v>
      </c>
      <c r="B22" s="3" t="s">
        <v>30</v>
      </c>
      <c r="C22" s="4">
        <v>18</v>
      </c>
      <c r="D22" s="3" t="s">
        <v>7</v>
      </c>
      <c r="E22" s="5" t="s">
        <v>8</v>
      </c>
      <c r="F22" s="6">
        <v>199</v>
      </c>
      <c r="G22" s="10">
        <v>975</v>
      </c>
      <c r="H22" s="6">
        <f t="shared" si="0"/>
        <v>194025</v>
      </c>
      <c r="I22" s="11">
        <f t="shared" si="1"/>
        <v>232830</v>
      </c>
    </row>
    <row r="23" spans="1:9" ht="30" x14ac:dyDescent="0.25">
      <c r="A23" s="13">
        <v>22</v>
      </c>
      <c r="B23" s="3" t="s">
        <v>31</v>
      </c>
      <c r="C23" s="4">
        <v>19</v>
      </c>
      <c r="D23" s="3" t="s">
        <v>7</v>
      </c>
      <c r="E23" s="5" t="s">
        <v>8</v>
      </c>
      <c r="F23" s="6">
        <v>199</v>
      </c>
      <c r="G23" s="10">
        <v>425</v>
      </c>
      <c r="H23" s="6">
        <f t="shared" si="0"/>
        <v>84575</v>
      </c>
      <c r="I23" s="11">
        <f t="shared" si="1"/>
        <v>101490</v>
      </c>
    </row>
    <row r="24" spans="1:9" ht="30" x14ac:dyDescent="0.25">
      <c r="A24" s="13">
        <v>23</v>
      </c>
      <c r="B24" s="3" t="s">
        <v>32</v>
      </c>
      <c r="C24" s="4">
        <v>20</v>
      </c>
      <c r="D24" s="3" t="s">
        <v>7</v>
      </c>
      <c r="E24" s="5" t="s">
        <v>8</v>
      </c>
      <c r="F24" s="6">
        <v>199</v>
      </c>
      <c r="G24" s="10">
        <v>112.5</v>
      </c>
      <c r="H24" s="6">
        <f t="shared" si="0"/>
        <v>22387.5</v>
      </c>
      <c r="I24" s="11">
        <f t="shared" si="1"/>
        <v>26865</v>
      </c>
    </row>
    <row r="25" spans="1:9" ht="30" x14ac:dyDescent="0.25">
      <c r="A25" s="13">
        <v>24</v>
      </c>
      <c r="B25" s="3" t="s">
        <v>33</v>
      </c>
      <c r="C25" s="4">
        <v>21</v>
      </c>
      <c r="D25" s="3" t="s">
        <v>7</v>
      </c>
      <c r="E25" s="5" t="s">
        <v>8</v>
      </c>
      <c r="F25" s="6">
        <v>199</v>
      </c>
      <c r="G25" s="10">
        <v>712.5</v>
      </c>
      <c r="H25" s="6">
        <f t="shared" si="0"/>
        <v>141787.5</v>
      </c>
      <c r="I25" s="11">
        <f t="shared" si="1"/>
        <v>170145</v>
      </c>
    </row>
    <row r="26" spans="1:9" ht="30" x14ac:dyDescent="0.25">
      <c r="A26" s="13">
        <v>25</v>
      </c>
      <c r="B26" s="3" t="s">
        <v>34</v>
      </c>
      <c r="C26" s="4">
        <v>22</v>
      </c>
      <c r="D26" s="3" t="s">
        <v>7</v>
      </c>
      <c r="E26" s="5" t="s">
        <v>8</v>
      </c>
      <c r="F26" s="6">
        <v>199</v>
      </c>
      <c r="G26" s="10">
        <v>500</v>
      </c>
      <c r="H26" s="6">
        <f t="shared" si="0"/>
        <v>99500</v>
      </c>
      <c r="I26" s="11">
        <f t="shared" si="1"/>
        <v>119400</v>
      </c>
    </row>
    <row r="27" spans="1:9" ht="30" x14ac:dyDescent="0.25">
      <c r="A27" s="13">
        <v>26</v>
      </c>
      <c r="B27" s="3" t="s">
        <v>35</v>
      </c>
      <c r="C27" s="4">
        <v>23</v>
      </c>
      <c r="D27" s="3" t="s">
        <v>7</v>
      </c>
      <c r="E27" s="5" t="s">
        <v>8</v>
      </c>
      <c r="F27" s="6">
        <v>199</v>
      </c>
      <c r="G27" s="10">
        <v>500</v>
      </c>
      <c r="H27" s="6">
        <f t="shared" si="0"/>
        <v>99500</v>
      </c>
      <c r="I27" s="11">
        <f t="shared" si="1"/>
        <v>119400</v>
      </c>
    </row>
    <row r="28" spans="1:9" ht="45" x14ac:dyDescent="0.25">
      <c r="A28" s="13">
        <v>29</v>
      </c>
      <c r="B28" s="3" t="s">
        <v>36</v>
      </c>
      <c r="C28" s="4">
        <v>27</v>
      </c>
      <c r="D28" s="3" t="s">
        <v>37</v>
      </c>
      <c r="E28" s="5" t="s">
        <v>8</v>
      </c>
      <c r="F28" s="6">
        <v>199</v>
      </c>
      <c r="G28" s="10">
        <v>462.5</v>
      </c>
      <c r="H28" s="6">
        <f t="shared" si="0"/>
        <v>92037.5</v>
      </c>
      <c r="I28" s="11">
        <f t="shared" si="1"/>
        <v>110445</v>
      </c>
    </row>
    <row r="29" spans="1:9" ht="60" x14ac:dyDescent="0.25">
      <c r="A29" s="13">
        <v>30</v>
      </c>
      <c r="B29" s="3" t="s">
        <v>38</v>
      </c>
      <c r="C29" s="4"/>
      <c r="D29" s="3" t="s">
        <v>39</v>
      </c>
      <c r="E29" s="5" t="s">
        <v>8</v>
      </c>
      <c r="F29" s="6">
        <v>199</v>
      </c>
      <c r="G29" s="10">
        <v>37.5</v>
      </c>
      <c r="H29" s="6">
        <f t="shared" si="0"/>
        <v>7462.5</v>
      </c>
      <c r="I29" s="11">
        <f t="shared" si="1"/>
        <v>8955</v>
      </c>
    </row>
    <row r="30" spans="1:9" ht="60" x14ac:dyDescent="0.25">
      <c r="A30" s="13">
        <v>31</v>
      </c>
      <c r="B30" s="3" t="s">
        <v>40</v>
      </c>
      <c r="C30" s="4"/>
      <c r="D30" s="3" t="s">
        <v>39</v>
      </c>
      <c r="E30" s="5" t="s">
        <v>8</v>
      </c>
      <c r="F30" s="6">
        <v>199</v>
      </c>
      <c r="G30" s="10">
        <v>2250</v>
      </c>
      <c r="H30" s="6">
        <f t="shared" si="0"/>
        <v>447750</v>
      </c>
      <c r="I30" s="11">
        <f t="shared" si="1"/>
        <v>537300</v>
      </c>
    </row>
    <row r="31" spans="1:9" ht="45" x14ac:dyDescent="0.25">
      <c r="A31" s="13">
        <v>35</v>
      </c>
      <c r="B31" s="3" t="s">
        <v>41</v>
      </c>
      <c r="C31" s="4"/>
      <c r="D31" s="3"/>
      <c r="E31" s="5"/>
      <c r="F31" s="6">
        <v>199</v>
      </c>
      <c r="G31" s="10">
        <v>556.25</v>
      </c>
      <c r="H31" s="6">
        <f t="shared" si="0"/>
        <v>110693.75</v>
      </c>
      <c r="I31" s="11">
        <f t="shared" si="1"/>
        <v>132832.5</v>
      </c>
    </row>
    <row r="32" spans="1:9" x14ac:dyDescent="0.25">
      <c r="A32" s="12"/>
      <c r="B32" s="7" t="s">
        <v>42</v>
      </c>
      <c r="C32" s="7"/>
      <c r="D32" s="7"/>
      <c r="E32" s="7"/>
      <c r="F32" s="7"/>
      <c r="G32" s="7"/>
      <c r="H32" s="8">
        <f>SUM(H8:H31)</f>
        <v>2374318.75</v>
      </c>
      <c r="I32" s="9">
        <f>SUM(I8:I31)</f>
        <v>2849182.5</v>
      </c>
    </row>
    <row r="35" spans="1:9" ht="20.25" x14ac:dyDescent="0.3">
      <c r="A35" s="17" t="s">
        <v>49</v>
      </c>
      <c r="B35" s="17"/>
      <c r="C35" s="17"/>
      <c r="D35" s="17"/>
      <c r="E35" s="17"/>
      <c r="F35" s="17"/>
      <c r="G35" s="17"/>
      <c r="H35" s="17"/>
      <c r="I35" s="17"/>
    </row>
  </sheetData>
  <mergeCells count="4">
    <mergeCell ref="H2:I2"/>
    <mergeCell ref="G3:I3"/>
    <mergeCell ref="E6:F6"/>
    <mergeCell ref="A35:I35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2021-03-10T10:59:29Z</dcterms:modified>
</cp:coreProperties>
</file>