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30" windowHeight="765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G7" s="1"/>
  <c r="F8"/>
  <c r="G8" s="1"/>
  <c r="F9"/>
  <c r="G9" s="1"/>
  <c r="F10"/>
  <c r="G10" s="1"/>
  <c r="F11"/>
  <c r="G11" s="1"/>
  <c r="F6"/>
  <c r="G6" l="1"/>
  <c r="G12" s="1"/>
  <c r="F12"/>
</calcChain>
</file>

<file path=xl/sharedStrings.xml><?xml version="1.0" encoding="utf-8"?>
<sst xmlns="http://schemas.openxmlformats.org/spreadsheetml/2006/main" count="25" uniqueCount="25">
  <si>
    <t>РВДГ.016.22.09.000</t>
  </si>
  <si>
    <t>059.024.000.000</t>
  </si>
  <si>
    <t>059.001.010.000</t>
  </si>
  <si>
    <t>Наименование</t>
  </si>
  <si>
    <t>Чертеж</t>
  </si>
  <si>
    <t>№ п/п</t>
  </si>
  <si>
    <t>ДИ.03.01.000.000</t>
  </si>
  <si>
    <t>ДИ.03.38.000.000</t>
  </si>
  <si>
    <t>ДИ.03.47.000.000</t>
  </si>
  <si>
    <t>Итого:</t>
  </si>
  <si>
    <t>Количество</t>
  </si>
  <si>
    <t>Предельная цена,руб.без НДС</t>
  </si>
  <si>
    <t>Стоимость руб.без НДС</t>
  </si>
  <si>
    <t xml:space="preserve"> </t>
  </si>
  <si>
    <t>Стоимость руб.с НДС</t>
  </si>
  <si>
    <t xml:space="preserve">Срок поставки до </t>
  </si>
  <si>
    <t>Кронштейн стола (или эквивалент)</t>
  </si>
  <si>
    <t>Телескопическая опора стола (или эквивалент)</t>
  </si>
  <si>
    <t>Телескопическая опора (или эквивалент)</t>
  </si>
  <si>
    <t>Столешница большая - купе СБ (или эквивалент)</t>
  </si>
  <si>
    <t xml:space="preserve">Столешница малая - боковая СБ (или эквивалент) </t>
  </si>
  <si>
    <t>Столешница проводника (или эквивалент)</t>
  </si>
  <si>
    <t>Лот№1</t>
  </si>
  <si>
    <t xml:space="preserve">                                                                                                                                                 Приложение №5</t>
  </si>
  <si>
    <t xml:space="preserve">                                                                                                                                                                 к запросу котировок цен№002/ТВРЗ/2021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</si>
</sst>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1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49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A15" sqref="A15:XFD15"/>
    </sheetView>
  </sheetViews>
  <sheetFormatPr defaultRowHeight="18.75"/>
  <cols>
    <col min="1" max="1" width="5" style="3" customWidth="1"/>
    <col min="2" max="2" width="40" style="3" customWidth="1"/>
    <col min="3" max="3" width="24.140625" style="3" bestFit="1" customWidth="1"/>
    <col min="4" max="4" width="10.140625" style="3" customWidth="1"/>
    <col min="5" max="5" width="16" style="3" customWidth="1"/>
    <col min="6" max="6" width="19.140625" style="3" customWidth="1"/>
    <col min="7" max="7" width="18.28515625" style="3" customWidth="1"/>
    <col min="8" max="8" width="13.42578125" style="3" customWidth="1"/>
    <col min="9" max="9" width="10.28515625" style="3" bestFit="1" customWidth="1"/>
    <col min="10" max="16384" width="9.140625" style="3"/>
  </cols>
  <sheetData>
    <row r="1" spans="1:10" ht="16.5" customHeight="1">
      <c r="A1" s="12" t="s">
        <v>23</v>
      </c>
      <c r="B1" s="12"/>
      <c r="C1" s="12"/>
      <c r="D1" s="12"/>
      <c r="E1" s="12"/>
      <c r="F1" s="12"/>
      <c r="G1" s="12"/>
      <c r="H1" s="12"/>
    </row>
    <row r="2" spans="1:10" ht="17.25" customHeight="1">
      <c r="A2" s="13" t="s">
        <v>24</v>
      </c>
      <c r="B2" s="13"/>
      <c r="C2" s="13"/>
      <c r="D2" s="13"/>
      <c r="E2" s="13"/>
      <c r="F2" s="13"/>
      <c r="G2" s="13"/>
      <c r="H2" s="13"/>
    </row>
    <row r="3" spans="1:10" ht="17.25" customHeight="1">
      <c r="A3" s="5"/>
      <c r="B3" s="5"/>
      <c r="C3" s="5"/>
      <c r="D3" s="8"/>
      <c r="E3" s="8"/>
      <c r="F3" s="8"/>
    </row>
    <row r="4" spans="1:10" ht="17.25" customHeight="1">
      <c r="A4" s="5"/>
      <c r="B4" s="5"/>
      <c r="C4" s="5"/>
      <c r="D4" s="14" t="s">
        <v>22</v>
      </c>
      <c r="E4" s="14"/>
      <c r="F4" s="8"/>
    </row>
    <row r="5" spans="1:10" ht="54.75" customHeight="1">
      <c r="A5" s="1" t="s">
        <v>5</v>
      </c>
      <c r="B5" s="1" t="s">
        <v>3</v>
      </c>
      <c r="C5" s="1" t="s">
        <v>4</v>
      </c>
      <c r="D5" s="1" t="s">
        <v>10</v>
      </c>
      <c r="E5" s="1" t="s">
        <v>11</v>
      </c>
      <c r="F5" s="1" t="s">
        <v>12</v>
      </c>
      <c r="G5" s="1" t="s">
        <v>14</v>
      </c>
      <c r="H5" s="1" t="s">
        <v>15</v>
      </c>
    </row>
    <row r="6" spans="1:10" ht="37.5">
      <c r="A6" s="1">
        <v>1</v>
      </c>
      <c r="B6" s="1" t="s">
        <v>16</v>
      </c>
      <c r="C6" s="1" t="s">
        <v>0</v>
      </c>
      <c r="D6" s="1">
        <v>1610</v>
      </c>
      <c r="E6" s="2">
        <v>4135.6000000000004</v>
      </c>
      <c r="F6" s="2">
        <f>E6*D6</f>
        <v>6658316.0000000009</v>
      </c>
      <c r="G6" s="6">
        <f>F6*1.2</f>
        <v>7989979.2000000011</v>
      </c>
      <c r="H6" s="9">
        <v>44196</v>
      </c>
    </row>
    <row r="7" spans="1:10" ht="37.5">
      <c r="A7" s="1">
        <v>2</v>
      </c>
      <c r="B7" s="1" t="s">
        <v>17</v>
      </c>
      <c r="C7" s="1" t="s">
        <v>1</v>
      </c>
      <c r="D7" s="1">
        <v>1610</v>
      </c>
      <c r="E7" s="2">
        <v>6370</v>
      </c>
      <c r="F7" s="2">
        <f t="shared" ref="F7:F11" si="0">E7*D7</f>
        <v>10255700</v>
      </c>
      <c r="G7" s="6">
        <f t="shared" ref="G7:G11" si="1">F7*1.2</f>
        <v>12306840</v>
      </c>
      <c r="H7" s="9">
        <v>44196</v>
      </c>
      <c r="J7" s="3" t="s">
        <v>13</v>
      </c>
    </row>
    <row r="8" spans="1:10" ht="37.5">
      <c r="A8" s="1">
        <v>3</v>
      </c>
      <c r="B8" s="1" t="s">
        <v>18</v>
      </c>
      <c r="C8" s="1" t="s">
        <v>2</v>
      </c>
      <c r="D8" s="1">
        <v>3059</v>
      </c>
      <c r="E8" s="2">
        <v>6762</v>
      </c>
      <c r="F8" s="2">
        <f t="shared" si="0"/>
        <v>20684958</v>
      </c>
      <c r="G8" s="6">
        <f t="shared" si="1"/>
        <v>24821949.599999998</v>
      </c>
      <c r="H8" s="9">
        <v>44196</v>
      </c>
    </row>
    <row r="9" spans="1:10" ht="37.5">
      <c r="A9" s="1">
        <v>4</v>
      </c>
      <c r="B9" s="1" t="s">
        <v>19</v>
      </c>
      <c r="C9" s="1" t="s">
        <v>6</v>
      </c>
      <c r="D9" s="1">
        <v>1449</v>
      </c>
      <c r="E9" s="2">
        <v>12332.32</v>
      </c>
      <c r="F9" s="2">
        <f t="shared" si="0"/>
        <v>17869531.68</v>
      </c>
      <c r="G9" s="6">
        <f t="shared" si="1"/>
        <v>21443438.015999999</v>
      </c>
      <c r="H9" s="9">
        <v>44196</v>
      </c>
    </row>
    <row r="10" spans="1:10" ht="37.5">
      <c r="A10" s="1">
        <v>5</v>
      </c>
      <c r="B10" s="1" t="s">
        <v>20</v>
      </c>
      <c r="C10" s="1" t="s">
        <v>7</v>
      </c>
      <c r="D10" s="1">
        <v>161</v>
      </c>
      <c r="E10" s="2">
        <v>3536.82</v>
      </c>
      <c r="F10" s="2">
        <f t="shared" si="0"/>
        <v>569428.02</v>
      </c>
      <c r="G10" s="6">
        <f t="shared" si="1"/>
        <v>683313.62399999995</v>
      </c>
      <c r="H10" s="9">
        <v>44196</v>
      </c>
    </row>
    <row r="11" spans="1:10" ht="37.5">
      <c r="A11" s="1">
        <v>6</v>
      </c>
      <c r="B11" s="1" t="s">
        <v>21</v>
      </c>
      <c r="C11" s="1" t="s">
        <v>8</v>
      </c>
      <c r="D11" s="1">
        <v>161</v>
      </c>
      <c r="E11" s="2">
        <v>11391.52</v>
      </c>
      <c r="F11" s="2">
        <f t="shared" si="0"/>
        <v>1834034.72</v>
      </c>
      <c r="G11" s="6">
        <f t="shared" si="1"/>
        <v>2200841.6639999999</v>
      </c>
      <c r="H11" s="9">
        <v>44196</v>
      </c>
    </row>
    <row r="12" spans="1:10">
      <c r="A12" s="4"/>
      <c r="B12" s="7" t="s">
        <v>9</v>
      </c>
      <c r="C12" s="4"/>
      <c r="D12" s="4"/>
      <c r="E12" s="4"/>
      <c r="F12" s="10">
        <f>SUM(F6:F11)</f>
        <v>57871968.420000002</v>
      </c>
      <c r="G12" s="11">
        <f>SUM(G6:G11)</f>
        <v>69446362.104000002</v>
      </c>
      <c r="H12" s="4"/>
    </row>
  </sheetData>
  <mergeCells count="3">
    <mergeCell ref="A1:H1"/>
    <mergeCell ref="A2:H2"/>
    <mergeCell ref="D4:E4"/>
  </mergeCells>
  <pageMargins left="0" right="0" top="0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Еремкин Владимир Валерьевич</dc:creator>
  <cp:lastModifiedBy>СычеваАЮ</cp:lastModifiedBy>
  <cp:lastPrinted>2021-01-18T08:46:39Z</cp:lastPrinted>
  <dcterms:created xsi:type="dcterms:W3CDTF">2020-07-20T08:13:32Z</dcterms:created>
  <dcterms:modified xsi:type="dcterms:W3CDTF">2021-01-19T06:04:36Z</dcterms:modified>
</cp:coreProperties>
</file>