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ЗК 14 метизы\метизы\14.09.20\"/>
    </mc:Choice>
  </mc:AlternateContent>
  <bookViews>
    <workbookView xWindow="0" yWindow="0" windowWidth="21570" windowHeight="9270"/>
  </bookViews>
  <sheets>
    <sheet name="лот 22" sheetId="1" r:id="rId1"/>
  </sheets>
  <definedNames>
    <definedName name="_xlnm.Print_Titles" localSheetId="0">'лот 22'!$4:$4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5" i="1"/>
  <c r="H36" i="1" s="1"/>
  <c r="I36" i="1" l="1"/>
</calcChain>
</file>

<file path=xl/sharedStrings.xml><?xml version="1.0" encoding="utf-8"?>
<sst xmlns="http://schemas.openxmlformats.org/spreadsheetml/2006/main" count="166" uniqueCount="59">
  <si>
    <t xml:space="preserve">№ п/п </t>
  </si>
  <si>
    <t>Наименование Товара</t>
  </si>
  <si>
    <t>ГОСТ, ТУ</t>
  </si>
  <si>
    <t>Размер</t>
  </si>
  <si>
    <t>Ед. изм.</t>
  </si>
  <si>
    <t>М6х16</t>
  </si>
  <si>
    <t>кг.</t>
  </si>
  <si>
    <t>М6х25</t>
  </si>
  <si>
    <t>М6х50</t>
  </si>
  <si>
    <t>М8х20</t>
  </si>
  <si>
    <t>М8х25</t>
  </si>
  <si>
    <t>М8х30</t>
  </si>
  <si>
    <t>М8х35</t>
  </si>
  <si>
    <t>М10х30</t>
  </si>
  <si>
    <t>М10х40</t>
  </si>
  <si>
    <t>М10х45</t>
  </si>
  <si>
    <t xml:space="preserve">М10х55 </t>
  </si>
  <si>
    <t>М12х35</t>
  </si>
  <si>
    <t xml:space="preserve">М12х55 </t>
  </si>
  <si>
    <t>ГОСТ 7798-70</t>
  </si>
  <si>
    <t xml:space="preserve">М16х55 </t>
  </si>
  <si>
    <t>М20х60</t>
  </si>
  <si>
    <t xml:space="preserve">М20х80 </t>
  </si>
  <si>
    <t>М22х70</t>
  </si>
  <si>
    <t xml:space="preserve">М24х80 </t>
  </si>
  <si>
    <t>М12</t>
  </si>
  <si>
    <t>М16</t>
  </si>
  <si>
    <t>М24</t>
  </si>
  <si>
    <t>М10</t>
  </si>
  <si>
    <t>М4</t>
  </si>
  <si>
    <t>М5</t>
  </si>
  <si>
    <t>М6</t>
  </si>
  <si>
    <t>М8</t>
  </si>
  <si>
    <t>Итого</t>
  </si>
  <si>
    <t>ГОСТ  7798-70</t>
  </si>
  <si>
    <t>Болт кл. пр. 8.8</t>
  </si>
  <si>
    <t xml:space="preserve">Предельная цена,  руб. без НДС </t>
  </si>
  <si>
    <t xml:space="preserve">М6х20 </t>
  </si>
  <si>
    <t xml:space="preserve">Болт с шестигранной головкой </t>
  </si>
  <si>
    <t>Болт с шестигранной головкой  полная резьба</t>
  </si>
  <si>
    <t>Болт с шестигранной головкой полная резьба</t>
  </si>
  <si>
    <t>Болт с шестигранной головокой полная резьба</t>
  </si>
  <si>
    <t xml:space="preserve">Болтс шестигранной головкой  </t>
  </si>
  <si>
    <t>М16х70</t>
  </si>
  <si>
    <t>ГОСТ 7798-80</t>
  </si>
  <si>
    <t xml:space="preserve">Гайка шестигранная </t>
  </si>
  <si>
    <t>ГОСТ 5915-70</t>
  </si>
  <si>
    <t>ГОСТ 6402-70</t>
  </si>
  <si>
    <t xml:space="preserve">Сумма без НДС </t>
  </si>
  <si>
    <t>4 картал 2020  -                    1 квартал 2021</t>
  </si>
  <si>
    <t>Шайба пружинная СТ65Г</t>
  </si>
  <si>
    <t>Шайба пружинная 10.65Г.019</t>
  </si>
  <si>
    <t>Шайба пружинная 20.65Г.029</t>
  </si>
  <si>
    <t>Сумма с НДС 20%</t>
  </si>
  <si>
    <t>Срок поставки</t>
  </si>
  <si>
    <t>Лот № 2</t>
  </si>
  <si>
    <t>Кол-во</t>
  </si>
  <si>
    <t>Приложение № 6</t>
  </si>
  <si>
    <t>к запросу котировок № 18/ВВРЗ/2020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</si>
</sst>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sz val="8"/>
      <name val="Arial"/>
      <family val="2"/>
    </font>
    <font>
      <b/>
      <sz val="8"/>
      <name val="Times New Roman"/>
      <family val="1"/>
      <charset val="204"/>
    </font>
    <font>
      <sz val="10"/>
      <name val="Helv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2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2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2" fillId="2" borderId="2" xfId="1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2" xfId="0" applyBorder="1"/>
    <xf numFmtId="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J36"/>
  <sheetViews>
    <sheetView tabSelected="1" view="pageBreakPreview" topLeftCell="A22" zoomScale="106" zoomScaleNormal="140" zoomScaleSheetLayoutView="106" workbookViewId="0">
      <selection activeCell="B32" sqref="B32"/>
    </sheetView>
  </sheetViews>
  <sheetFormatPr defaultRowHeight="11.25" x14ac:dyDescent="0.2"/>
  <cols>
    <col min="1" max="1" width="4.1640625" customWidth="1"/>
    <col min="2" max="2" width="26" customWidth="1"/>
    <col min="3" max="3" width="14.6640625" customWidth="1"/>
    <col min="4" max="4" width="7.5" customWidth="1"/>
    <col min="5" max="5" width="6.1640625" customWidth="1"/>
    <col min="6" max="6" width="5.6640625" customWidth="1"/>
    <col min="7" max="7" width="10.6640625" style="13" customWidth="1"/>
    <col min="8" max="8" width="11.83203125" customWidth="1"/>
    <col min="9" max="9" width="11.1640625" customWidth="1"/>
    <col min="10" max="10" width="16" customWidth="1"/>
  </cols>
  <sheetData>
    <row r="1" spans="1:10" x14ac:dyDescent="0.2">
      <c r="H1" s="23" t="s">
        <v>57</v>
      </c>
      <c r="I1" s="23"/>
      <c r="J1" s="23"/>
    </row>
    <row r="2" spans="1:10" ht="27" customHeight="1" x14ac:dyDescent="0.2">
      <c r="H2" s="23"/>
      <c r="I2" s="23"/>
      <c r="J2" s="23"/>
    </row>
    <row r="3" spans="1:10" ht="15.75" x14ac:dyDescent="0.2">
      <c r="A3" s="20" t="s">
        <v>55</v>
      </c>
      <c r="B3" s="20"/>
      <c r="C3" s="20"/>
      <c r="D3" s="20"/>
      <c r="E3" s="20"/>
      <c r="F3" s="20"/>
      <c r="G3" s="20"/>
      <c r="H3" t="s">
        <v>58</v>
      </c>
    </row>
    <row r="4" spans="1:10" ht="42.75" x14ac:dyDescent="0.2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56</v>
      </c>
      <c r="G4" s="11" t="s">
        <v>36</v>
      </c>
      <c r="H4" s="2" t="s">
        <v>48</v>
      </c>
      <c r="I4" s="2" t="s">
        <v>53</v>
      </c>
      <c r="J4" s="18" t="s">
        <v>54</v>
      </c>
    </row>
    <row r="5" spans="1:10" ht="20.25" customHeight="1" x14ac:dyDescent="0.2">
      <c r="A5" s="3">
        <v>1</v>
      </c>
      <c r="B5" s="4" t="s">
        <v>38</v>
      </c>
      <c r="C5" s="3" t="s">
        <v>19</v>
      </c>
      <c r="D5" s="5" t="s">
        <v>5</v>
      </c>
      <c r="E5" s="3" t="s">
        <v>6</v>
      </c>
      <c r="F5" s="6">
        <v>50</v>
      </c>
      <c r="G5" s="15">
        <v>102.9</v>
      </c>
      <c r="H5" s="15">
        <f>G5*F5</f>
        <v>5145</v>
      </c>
      <c r="I5" s="15">
        <f>G5*F5*1.2</f>
        <v>6174</v>
      </c>
      <c r="J5" s="16" t="s">
        <v>49</v>
      </c>
    </row>
    <row r="6" spans="1:10" ht="25.5" customHeight="1" x14ac:dyDescent="0.2">
      <c r="A6" s="3">
        <v>2</v>
      </c>
      <c r="B6" s="4" t="s">
        <v>38</v>
      </c>
      <c r="C6" s="3" t="s">
        <v>34</v>
      </c>
      <c r="D6" s="5" t="s">
        <v>37</v>
      </c>
      <c r="E6" s="3" t="s">
        <v>6</v>
      </c>
      <c r="F6" s="6">
        <v>700</v>
      </c>
      <c r="G6" s="15">
        <v>102.83</v>
      </c>
      <c r="H6" s="15">
        <f t="shared" ref="H6:H35" si="0">G6*F6</f>
        <v>71981</v>
      </c>
      <c r="I6" s="15">
        <f t="shared" ref="I6:I34" si="1">G6*F6*1.2</f>
        <v>86377.2</v>
      </c>
      <c r="J6" s="16" t="s">
        <v>49</v>
      </c>
    </row>
    <row r="7" spans="1:10" ht="22.5" x14ac:dyDescent="0.2">
      <c r="A7" s="3">
        <v>3</v>
      </c>
      <c r="B7" s="4" t="s">
        <v>38</v>
      </c>
      <c r="C7" s="3" t="s">
        <v>19</v>
      </c>
      <c r="D7" s="5" t="s">
        <v>7</v>
      </c>
      <c r="E7" s="3" t="s">
        <v>6</v>
      </c>
      <c r="F7" s="6">
        <v>150</v>
      </c>
      <c r="G7" s="15">
        <v>102.9</v>
      </c>
      <c r="H7" s="15">
        <f t="shared" si="0"/>
        <v>15435</v>
      </c>
      <c r="I7" s="15">
        <f t="shared" si="1"/>
        <v>18522</v>
      </c>
      <c r="J7" s="16" t="s">
        <v>49</v>
      </c>
    </row>
    <row r="8" spans="1:10" ht="22.5" x14ac:dyDescent="0.2">
      <c r="A8" s="3">
        <v>4</v>
      </c>
      <c r="B8" s="4" t="s">
        <v>39</v>
      </c>
      <c r="C8" s="3" t="s">
        <v>19</v>
      </c>
      <c r="D8" s="5" t="s">
        <v>8</v>
      </c>
      <c r="E8" s="3" t="s">
        <v>6</v>
      </c>
      <c r="F8" s="6">
        <v>100</v>
      </c>
      <c r="G8" s="15">
        <v>75.06</v>
      </c>
      <c r="H8" s="15">
        <f t="shared" si="0"/>
        <v>7506</v>
      </c>
      <c r="I8" s="15">
        <f t="shared" si="1"/>
        <v>9007.1999999999989</v>
      </c>
      <c r="J8" s="16" t="s">
        <v>49</v>
      </c>
    </row>
    <row r="9" spans="1:10" ht="25.5" customHeight="1" x14ac:dyDescent="0.2">
      <c r="A9" s="3">
        <v>5</v>
      </c>
      <c r="B9" s="4" t="s">
        <v>38</v>
      </c>
      <c r="C9" s="3" t="s">
        <v>19</v>
      </c>
      <c r="D9" s="5" t="s">
        <v>9</v>
      </c>
      <c r="E9" s="3" t="s">
        <v>6</v>
      </c>
      <c r="F9" s="6">
        <v>150</v>
      </c>
      <c r="G9" s="15">
        <v>92.5</v>
      </c>
      <c r="H9" s="15">
        <f t="shared" si="0"/>
        <v>13875</v>
      </c>
      <c r="I9" s="15">
        <f t="shared" si="1"/>
        <v>16650</v>
      </c>
      <c r="J9" s="16" t="s">
        <v>49</v>
      </c>
    </row>
    <row r="10" spans="1:10" ht="23.25" customHeight="1" x14ac:dyDescent="0.2">
      <c r="A10" s="3">
        <v>6</v>
      </c>
      <c r="B10" s="4" t="s">
        <v>38</v>
      </c>
      <c r="C10" s="3" t="s">
        <v>19</v>
      </c>
      <c r="D10" s="5" t="s">
        <v>10</v>
      </c>
      <c r="E10" s="3" t="s">
        <v>6</v>
      </c>
      <c r="F10" s="6">
        <v>250</v>
      </c>
      <c r="G10" s="15">
        <v>88.33</v>
      </c>
      <c r="H10" s="15">
        <f t="shared" si="0"/>
        <v>22082.5</v>
      </c>
      <c r="I10" s="15">
        <f t="shared" si="1"/>
        <v>26499</v>
      </c>
      <c r="J10" s="16" t="s">
        <v>49</v>
      </c>
    </row>
    <row r="11" spans="1:10" ht="22.5" customHeight="1" x14ac:dyDescent="0.2">
      <c r="A11" s="3">
        <v>7</v>
      </c>
      <c r="B11" s="4" t="s">
        <v>38</v>
      </c>
      <c r="C11" s="3" t="s">
        <v>19</v>
      </c>
      <c r="D11" s="5" t="s">
        <v>11</v>
      </c>
      <c r="E11" s="3" t="s">
        <v>6</v>
      </c>
      <c r="F11" s="6">
        <v>50</v>
      </c>
      <c r="G11" s="15">
        <v>84.17</v>
      </c>
      <c r="H11" s="15">
        <f t="shared" si="0"/>
        <v>4208.5</v>
      </c>
      <c r="I11" s="15">
        <f t="shared" si="1"/>
        <v>5050.2</v>
      </c>
      <c r="J11" s="16" t="s">
        <v>49</v>
      </c>
    </row>
    <row r="12" spans="1:10" ht="14.25" customHeight="1" x14ac:dyDescent="0.2">
      <c r="A12" s="3">
        <v>8</v>
      </c>
      <c r="B12" s="4" t="s">
        <v>38</v>
      </c>
      <c r="C12" s="3" t="s">
        <v>19</v>
      </c>
      <c r="D12" s="5" t="s">
        <v>12</v>
      </c>
      <c r="E12" s="3" t="s">
        <v>6</v>
      </c>
      <c r="F12" s="6">
        <v>200</v>
      </c>
      <c r="G12" s="15">
        <v>84.48</v>
      </c>
      <c r="H12" s="15">
        <f t="shared" si="0"/>
        <v>16896</v>
      </c>
      <c r="I12" s="15">
        <f t="shared" si="1"/>
        <v>20275.2</v>
      </c>
      <c r="J12" s="16" t="s">
        <v>49</v>
      </c>
    </row>
    <row r="13" spans="1:10" ht="30.75" customHeight="1" x14ac:dyDescent="0.2">
      <c r="A13" s="3">
        <v>9</v>
      </c>
      <c r="B13" s="4" t="s">
        <v>41</v>
      </c>
      <c r="C13" s="3" t="s">
        <v>34</v>
      </c>
      <c r="D13" s="3" t="s">
        <v>13</v>
      </c>
      <c r="E13" s="3" t="s">
        <v>6</v>
      </c>
      <c r="F13" s="6">
        <v>300</v>
      </c>
      <c r="G13" s="15">
        <v>84.21</v>
      </c>
      <c r="H13" s="15">
        <f t="shared" si="0"/>
        <v>25262.999999999996</v>
      </c>
      <c r="I13" s="15">
        <f t="shared" si="1"/>
        <v>30315.599999999995</v>
      </c>
      <c r="J13" s="16" t="s">
        <v>49</v>
      </c>
    </row>
    <row r="14" spans="1:10" ht="15" customHeight="1" x14ac:dyDescent="0.2">
      <c r="A14" s="3">
        <v>10</v>
      </c>
      <c r="B14" s="4" t="s">
        <v>42</v>
      </c>
      <c r="C14" s="3" t="s">
        <v>34</v>
      </c>
      <c r="D14" s="5" t="s">
        <v>14</v>
      </c>
      <c r="E14" s="3" t="s">
        <v>6</v>
      </c>
      <c r="F14" s="6">
        <v>200</v>
      </c>
      <c r="G14" s="15">
        <v>77.8</v>
      </c>
      <c r="H14" s="15">
        <f t="shared" si="0"/>
        <v>15560</v>
      </c>
      <c r="I14" s="15">
        <f t="shared" si="1"/>
        <v>18672</v>
      </c>
      <c r="J14" s="16" t="s">
        <v>49</v>
      </c>
    </row>
    <row r="15" spans="1:10" ht="22.5" x14ac:dyDescent="0.2">
      <c r="A15" s="3">
        <v>11</v>
      </c>
      <c r="B15" s="4" t="s">
        <v>40</v>
      </c>
      <c r="C15" s="3" t="s">
        <v>34</v>
      </c>
      <c r="D15" s="3" t="s">
        <v>15</v>
      </c>
      <c r="E15" s="3" t="s">
        <v>6</v>
      </c>
      <c r="F15" s="6">
        <v>300</v>
      </c>
      <c r="G15" s="15">
        <v>84.21</v>
      </c>
      <c r="H15" s="15">
        <f t="shared" si="0"/>
        <v>25262.999999999996</v>
      </c>
      <c r="I15" s="15">
        <f t="shared" si="1"/>
        <v>30315.599999999995</v>
      </c>
      <c r="J15" s="16" t="s">
        <v>49</v>
      </c>
    </row>
    <row r="16" spans="1:10" ht="22.5" x14ac:dyDescent="0.2">
      <c r="A16" s="3">
        <v>12</v>
      </c>
      <c r="B16" s="4" t="s">
        <v>42</v>
      </c>
      <c r="C16" s="3" t="s">
        <v>34</v>
      </c>
      <c r="D16" s="3" t="s">
        <v>16</v>
      </c>
      <c r="E16" s="3" t="s">
        <v>6</v>
      </c>
      <c r="F16" s="6">
        <v>100</v>
      </c>
      <c r="G16" s="15">
        <v>81.599999999999994</v>
      </c>
      <c r="H16" s="15">
        <f t="shared" si="0"/>
        <v>8159.9999999999991</v>
      </c>
      <c r="I16" s="15">
        <f t="shared" si="1"/>
        <v>9791.9999999999982</v>
      </c>
      <c r="J16" s="16" t="s">
        <v>49</v>
      </c>
    </row>
    <row r="17" spans="1:10" ht="22.5" x14ac:dyDescent="0.2">
      <c r="A17" s="3">
        <v>13</v>
      </c>
      <c r="B17" s="4" t="s">
        <v>38</v>
      </c>
      <c r="C17" s="3" t="s">
        <v>34</v>
      </c>
      <c r="D17" s="5" t="s">
        <v>17</v>
      </c>
      <c r="E17" s="3" t="s">
        <v>6</v>
      </c>
      <c r="F17" s="6">
        <v>250</v>
      </c>
      <c r="G17" s="15">
        <v>79</v>
      </c>
      <c r="H17" s="15">
        <f t="shared" si="0"/>
        <v>19750</v>
      </c>
      <c r="I17" s="15">
        <f t="shared" si="1"/>
        <v>23700</v>
      </c>
      <c r="J17" s="16" t="s">
        <v>49</v>
      </c>
    </row>
    <row r="18" spans="1:10" ht="18.75" customHeight="1" x14ac:dyDescent="0.2">
      <c r="A18" s="3">
        <v>14</v>
      </c>
      <c r="B18" s="4" t="s">
        <v>38</v>
      </c>
      <c r="C18" s="3" t="s">
        <v>34</v>
      </c>
      <c r="D18" s="5" t="s">
        <v>18</v>
      </c>
      <c r="E18" s="3" t="s">
        <v>6</v>
      </c>
      <c r="F18" s="6">
        <v>1500</v>
      </c>
      <c r="G18" s="15">
        <v>78.37</v>
      </c>
      <c r="H18" s="15">
        <f t="shared" si="0"/>
        <v>117555</v>
      </c>
      <c r="I18" s="15">
        <f t="shared" si="1"/>
        <v>141066</v>
      </c>
      <c r="J18" s="16" t="s">
        <v>49</v>
      </c>
    </row>
    <row r="19" spans="1:10" ht="22.5" x14ac:dyDescent="0.2">
      <c r="A19" s="3">
        <v>15</v>
      </c>
      <c r="B19" s="4" t="s">
        <v>38</v>
      </c>
      <c r="C19" s="3" t="s">
        <v>34</v>
      </c>
      <c r="D19" s="5" t="s">
        <v>20</v>
      </c>
      <c r="E19" s="3" t="s">
        <v>6</v>
      </c>
      <c r="F19" s="6">
        <v>500</v>
      </c>
      <c r="G19" s="15">
        <v>66.08</v>
      </c>
      <c r="H19" s="15">
        <f t="shared" si="0"/>
        <v>33040</v>
      </c>
      <c r="I19" s="15">
        <f t="shared" si="1"/>
        <v>39648</v>
      </c>
      <c r="J19" s="16" t="s">
        <v>49</v>
      </c>
    </row>
    <row r="20" spans="1:10" ht="17.25" customHeight="1" x14ac:dyDescent="0.2">
      <c r="A20" s="3">
        <v>16</v>
      </c>
      <c r="B20" s="4" t="s">
        <v>38</v>
      </c>
      <c r="C20" s="3" t="s">
        <v>34</v>
      </c>
      <c r="D20" s="10" t="s">
        <v>43</v>
      </c>
      <c r="E20" s="9" t="s">
        <v>6</v>
      </c>
      <c r="F20" s="6">
        <v>1500</v>
      </c>
      <c r="G20" s="15">
        <v>66.08</v>
      </c>
      <c r="H20" s="15">
        <f t="shared" si="0"/>
        <v>99120</v>
      </c>
      <c r="I20" s="15">
        <f t="shared" si="1"/>
        <v>118944</v>
      </c>
      <c r="J20" s="16" t="s">
        <v>49</v>
      </c>
    </row>
    <row r="21" spans="1:10" ht="22.5" x14ac:dyDescent="0.2">
      <c r="A21" s="3">
        <v>17</v>
      </c>
      <c r="B21" s="4" t="s">
        <v>38</v>
      </c>
      <c r="C21" s="3" t="s">
        <v>34</v>
      </c>
      <c r="D21" s="10" t="s">
        <v>21</v>
      </c>
      <c r="E21" s="9" t="s">
        <v>6</v>
      </c>
      <c r="F21" s="6">
        <v>1800</v>
      </c>
      <c r="G21" s="15">
        <v>72.73</v>
      </c>
      <c r="H21" s="15">
        <f t="shared" si="0"/>
        <v>130914</v>
      </c>
      <c r="I21" s="15">
        <f t="shared" si="1"/>
        <v>157096.79999999999</v>
      </c>
      <c r="J21" s="16" t="s">
        <v>49</v>
      </c>
    </row>
    <row r="22" spans="1:10" ht="17.25" customHeight="1" x14ac:dyDescent="0.2">
      <c r="A22" s="3">
        <v>18</v>
      </c>
      <c r="B22" s="4" t="s">
        <v>38</v>
      </c>
      <c r="C22" s="3" t="s">
        <v>34</v>
      </c>
      <c r="D22" s="10" t="s">
        <v>22</v>
      </c>
      <c r="E22" s="9" t="s">
        <v>6</v>
      </c>
      <c r="F22" s="6">
        <v>100</v>
      </c>
      <c r="G22" s="17">
        <v>142.72999999999999</v>
      </c>
      <c r="H22" s="15">
        <f t="shared" si="0"/>
        <v>14272.999999999998</v>
      </c>
      <c r="I22" s="15">
        <f t="shared" si="1"/>
        <v>17127.599999999999</v>
      </c>
      <c r="J22" s="16" t="s">
        <v>49</v>
      </c>
    </row>
    <row r="23" spans="1:10" ht="16.5" customHeight="1" x14ac:dyDescent="0.2">
      <c r="A23" s="3">
        <v>19</v>
      </c>
      <c r="B23" s="4" t="s">
        <v>38</v>
      </c>
      <c r="C23" s="3" t="s">
        <v>34</v>
      </c>
      <c r="D23" s="5" t="s">
        <v>23</v>
      </c>
      <c r="E23" s="3" t="s">
        <v>6</v>
      </c>
      <c r="F23" s="6">
        <v>300</v>
      </c>
      <c r="G23" s="15">
        <v>68.290000000000006</v>
      </c>
      <c r="H23" s="15">
        <f t="shared" si="0"/>
        <v>20487.000000000004</v>
      </c>
      <c r="I23" s="15">
        <f t="shared" si="1"/>
        <v>24584.400000000005</v>
      </c>
      <c r="J23" s="16" t="s">
        <v>49</v>
      </c>
    </row>
    <row r="24" spans="1:10" ht="13.5" customHeight="1" x14ac:dyDescent="0.2">
      <c r="A24" s="3">
        <v>20</v>
      </c>
      <c r="B24" s="4" t="s">
        <v>35</v>
      </c>
      <c r="C24" s="3" t="s">
        <v>44</v>
      </c>
      <c r="D24" s="5" t="s">
        <v>24</v>
      </c>
      <c r="E24" s="3" t="s">
        <v>6</v>
      </c>
      <c r="F24" s="6">
        <v>4000</v>
      </c>
      <c r="G24" s="15">
        <v>129.54</v>
      </c>
      <c r="H24" s="15">
        <f t="shared" si="0"/>
        <v>518159.99999999994</v>
      </c>
      <c r="I24" s="15">
        <f t="shared" si="1"/>
        <v>621791.99999999988</v>
      </c>
      <c r="J24" s="16" t="s">
        <v>49</v>
      </c>
    </row>
    <row r="25" spans="1:10" ht="20.25" customHeight="1" x14ac:dyDescent="0.2">
      <c r="A25" s="3">
        <v>21</v>
      </c>
      <c r="B25" s="7" t="s">
        <v>45</v>
      </c>
      <c r="C25" s="3" t="s">
        <v>46</v>
      </c>
      <c r="D25" s="5" t="s">
        <v>29</v>
      </c>
      <c r="E25" s="3" t="s">
        <v>6</v>
      </c>
      <c r="F25" s="6">
        <v>100</v>
      </c>
      <c r="G25" s="15">
        <v>150</v>
      </c>
      <c r="H25" s="15">
        <f t="shared" si="0"/>
        <v>15000</v>
      </c>
      <c r="I25" s="15">
        <f t="shared" si="1"/>
        <v>18000</v>
      </c>
      <c r="J25" s="16" t="s">
        <v>49</v>
      </c>
    </row>
    <row r="26" spans="1:10" ht="15.75" customHeight="1" x14ac:dyDescent="0.2">
      <c r="A26" s="3">
        <v>22</v>
      </c>
      <c r="B26" s="7" t="s">
        <v>45</v>
      </c>
      <c r="C26" s="3" t="s">
        <v>46</v>
      </c>
      <c r="D26" s="5" t="s">
        <v>30</v>
      </c>
      <c r="E26" s="3" t="s">
        <v>6</v>
      </c>
      <c r="F26" s="6">
        <v>100</v>
      </c>
      <c r="G26" s="15">
        <v>121.9</v>
      </c>
      <c r="H26" s="15">
        <f t="shared" si="0"/>
        <v>12190</v>
      </c>
      <c r="I26" s="15">
        <f t="shared" si="1"/>
        <v>14628</v>
      </c>
      <c r="J26" s="16" t="s">
        <v>49</v>
      </c>
    </row>
    <row r="27" spans="1:10" ht="19.5" customHeight="1" x14ac:dyDescent="0.2">
      <c r="A27" s="3">
        <v>23</v>
      </c>
      <c r="B27" s="7" t="s">
        <v>45</v>
      </c>
      <c r="C27" s="3" t="s">
        <v>46</v>
      </c>
      <c r="D27" s="5" t="s">
        <v>31</v>
      </c>
      <c r="E27" s="3" t="s">
        <v>6</v>
      </c>
      <c r="F27" s="6">
        <v>600</v>
      </c>
      <c r="G27" s="15">
        <v>112.5</v>
      </c>
      <c r="H27" s="15">
        <f t="shared" si="0"/>
        <v>67500</v>
      </c>
      <c r="I27" s="15">
        <f t="shared" si="1"/>
        <v>81000</v>
      </c>
      <c r="J27" s="16" t="s">
        <v>49</v>
      </c>
    </row>
    <row r="28" spans="1:10" ht="14.25" customHeight="1" x14ac:dyDescent="0.2">
      <c r="A28" s="3">
        <v>24</v>
      </c>
      <c r="B28" s="7" t="s">
        <v>45</v>
      </c>
      <c r="C28" s="3" t="s">
        <v>46</v>
      </c>
      <c r="D28" s="5" t="s">
        <v>32</v>
      </c>
      <c r="E28" s="3" t="s">
        <v>6</v>
      </c>
      <c r="F28" s="6">
        <v>600</v>
      </c>
      <c r="G28" s="15">
        <v>102.71</v>
      </c>
      <c r="H28" s="15">
        <f t="shared" si="0"/>
        <v>61625.999999999993</v>
      </c>
      <c r="I28" s="15">
        <f t="shared" si="1"/>
        <v>73951.199999999983</v>
      </c>
      <c r="J28" s="16" t="s">
        <v>49</v>
      </c>
    </row>
    <row r="29" spans="1:10" ht="20.25" customHeight="1" x14ac:dyDescent="0.2">
      <c r="A29" s="3">
        <v>25</v>
      </c>
      <c r="B29" s="7" t="s">
        <v>45</v>
      </c>
      <c r="C29" s="3" t="s">
        <v>46</v>
      </c>
      <c r="D29" s="5" t="s">
        <v>28</v>
      </c>
      <c r="E29" s="3" t="s">
        <v>6</v>
      </c>
      <c r="F29" s="6">
        <v>800</v>
      </c>
      <c r="G29" s="15">
        <v>95.59</v>
      </c>
      <c r="H29" s="15">
        <f t="shared" si="0"/>
        <v>76472</v>
      </c>
      <c r="I29" s="15">
        <f t="shared" si="1"/>
        <v>91766.399999999994</v>
      </c>
      <c r="J29" s="16" t="s">
        <v>49</v>
      </c>
    </row>
    <row r="30" spans="1:10" ht="22.5" x14ac:dyDescent="0.2">
      <c r="A30" s="3">
        <v>26</v>
      </c>
      <c r="B30" s="7" t="s">
        <v>45</v>
      </c>
      <c r="C30" s="3" t="s">
        <v>46</v>
      </c>
      <c r="D30" s="5" t="s">
        <v>25</v>
      </c>
      <c r="E30" s="3" t="s">
        <v>6</v>
      </c>
      <c r="F30" s="6">
        <v>500</v>
      </c>
      <c r="G30" s="15">
        <v>83.33</v>
      </c>
      <c r="H30" s="15">
        <f t="shared" si="0"/>
        <v>41665</v>
      </c>
      <c r="I30" s="15">
        <f t="shared" si="1"/>
        <v>49998</v>
      </c>
      <c r="J30" s="16" t="s">
        <v>49</v>
      </c>
    </row>
    <row r="31" spans="1:10" ht="22.5" x14ac:dyDescent="0.2">
      <c r="A31" s="3">
        <v>27</v>
      </c>
      <c r="B31" s="7" t="s">
        <v>45</v>
      </c>
      <c r="C31" s="3" t="s">
        <v>46</v>
      </c>
      <c r="D31" s="5" t="s">
        <v>26</v>
      </c>
      <c r="E31" s="3" t="s">
        <v>6</v>
      </c>
      <c r="F31" s="6">
        <v>1500</v>
      </c>
      <c r="G31" s="15">
        <v>103.69</v>
      </c>
      <c r="H31" s="15">
        <f t="shared" si="0"/>
        <v>155535</v>
      </c>
      <c r="I31" s="15">
        <f t="shared" si="1"/>
        <v>186642</v>
      </c>
      <c r="J31" s="16" t="s">
        <v>49</v>
      </c>
    </row>
    <row r="32" spans="1:10" ht="22.5" x14ac:dyDescent="0.2">
      <c r="A32" s="3">
        <v>28</v>
      </c>
      <c r="B32" s="7" t="s">
        <v>45</v>
      </c>
      <c r="C32" s="3" t="s">
        <v>46</v>
      </c>
      <c r="D32" s="5" t="s">
        <v>27</v>
      </c>
      <c r="E32" s="3" t="s">
        <v>6</v>
      </c>
      <c r="F32" s="6">
        <v>700</v>
      </c>
      <c r="G32" s="15">
        <v>95.59</v>
      </c>
      <c r="H32" s="15">
        <f t="shared" si="0"/>
        <v>66913</v>
      </c>
      <c r="I32" s="15">
        <f t="shared" si="1"/>
        <v>80295.599999999991</v>
      </c>
      <c r="J32" s="16" t="s">
        <v>49</v>
      </c>
    </row>
    <row r="33" spans="1:10" ht="22.5" x14ac:dyDescent="0.2">
      <c r="A33" s="3">
        <v>29</v>
      </c>
      <c r="B33" s="7" t="s">
        <v>50</v>
      </c>
      <c r="C33" s="5" t="s">
        <v>47</v>
      </c>
      <c r="D33" s="5">
        <v>6</v>
      </c>
      <c r="E33" s="3" t="s">
        <v>6</v>
      </c>
      <c r="F33" s="6">
        <v>100</v>
      </c>
      <c r="G33" s="15">
        <v>148.72999999999999</v>
      </c>
      <c r="H33" s="15">
        <f t="shared" si="0"/>
        <v>14872.999999999998</v>
      </c>
      <c r="I33" s="15">
        <f t="shared" si="1"/>
        <v>17847.599999999999</v>
      </c>
      <c r="J33" s="16" t="s">
        <v>49</v>
      </c>
    </row>
    <row r="34" spans="1:10" ht="22.5" x14ac:dyDescent="0.2">
      <c r="A34" s="3">
        <v>30</v>
      </c>
      <c r="B34" s="7" t="s">
        <v>51</v>
      </c>
      <c r="C34" s="5" t="s">
        <v>47</v>
      </c>
      <c r="D34" s="5">
        <v>10</v>
      </c>
      <c r="E34" s="3" t="s">
        <v>6</v>
      </c>
      <c r="F34" s="6">
        <v>100</v>
      </c>
      <c r="G34" s="15">
        <v>110.14</v>
      </c>
      <c r="H34" s="15">
        <f t="shared" si="0"/>
        <v>11014</v>
      </c>
      <c r="I34" s="15">
        <f t="shared" si="1"/>
        <v>13216.8</v>
      </c>
      <c r="J34" s="16" t="s">
        <v>49</v>
      </c>
    </row>
    <row r="35" spans="1:10" ht="11.25" customHeight="1" x14ac:dyDescent="0.2">
      <c r="A35" s="3">
        <v>31</v>
      </c>
      <c r="B35" s="7" t="s">
        <v>52</v>
      </c>
      <c r="C35" s="5" t="s">
        <v>47</v>
      </c>
      <c r="D35" s="5">
        <v>20</v>
      </c>
      <c r="E35" s="3" t="s">
        <v>6</v>
      </c>
      <c r="F35" s="6">
        <v>250</v>
      </c>
      <c r="G35" s="15">
        <v>129.53</v>
      </c>
      <c r="H35" s="15">
        <f t="shared" si="0"/>
        <v>32382.5</v>
      </c>
      <c r="I35" s="15">
        <f>G35*F35*1.2</f>
        <v>38859</v>
      </c>
      <c r="J35" s="16" t="s">
        <v>49</v>
      </c>
    </row>
    <row r="36" spans="1:10" ht="28.5" customHeight="1" x14ac:dyDescent="0.2">
      <c r="A36" s="21" t="s">
        <v>33</v>
      </c>
      <c r="B36" s="22"/>
      <c r="C36" s="8"/>
      <c r="D36" s="8"/>
      <c r="E36" s="8"/>
      <c r="F36" s="8"/>
      <c r="G36" s="12"/>
      <c r="H36" s="19">
        <f>SUM(H5:H35)</f>
        <v>1739844.5</v>
      </c>
      <c r="I36" s="19">
        <f>SUM(I5:I35)</f>
        <v>2087813.4</v>
      </c>
      <c r="J36" s="14"/>
    </row>
  </sheetData>
  <mergeCells count="3">
    <mergeCell ref="A3:G3"/>
    <mergeCell ref="A36:B36"/>
    <mergeCell ref="H1:J2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лот 22</vt:lpstr>
      <vt:lpstr>'лот 22'!Заголовки_для_печати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2020-09-23T10:56:46Z</cp:lastPrinted>
  <dcterms:created xsi:type="dcterms:W3CDTF">2019-12-26T10:43:07Z</dcterms:created>
  <dcterms:modified xsi:type="dcterms:W3CDTF">2020-09-23T12:21:47Z</dcterms:modified>
</cp:coreProperties>
</file>