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ЗК 14 метизы\метизы\14.09.20\"/>
    </mc:Choice>
  </mc:AlternateContent>
  <bookViews>
    <workbookView xWindow="0" yWindow="0" windowWidth="21570" windowHeight="9270"/>
  </bookViews>
  <sheets>
    <sheet name="Лист24" sheetId="1" r:id="rId1"/>
  </sheets>
  <definedNames>
    <definedName name="_xlnm.Print_Titles" localSheetId="0">Лист24!$6:$6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H14" i="1" l="1"/>
  <c r="H25" i="1"/>
  <c r="H20" i="1"/>
  <c r="H26" i="1"/>
  <c r="H23" i="1"/>
  <c r="H22" i="1"/>
  <c r="H21" i="1"/>
  <c r="H18" i="1"/>
  <c r="H19" i="1"/>
  <c r="H17" i="1"/>
  <c r="H13" i="1"/>
  <c r="H24" i="1"/>
  <c r="H16" i="1"/>
  <c r="H15" i="1"/>
  <c r="H12" i="1"/>
  <c r="H11" i="1"/>
  <c r="H10" i="1"/>
  <c r="H9" i="1"/>
  <c r="H8" i="1"/>
  <c r="H7" i="1"/>
  <c r="I27" i="1" l="1"/>
</calcChain>
</file>

<file path=xl/sharedStrings.xml><?xml version="1.0" encoding="utf-8"?>
<sst xmlns="http://schemas.openxmlformats.org/spreadsheetml/2006/main" count="115" uniqueCount="45">
  <si>
    <t xml:space="preserve">№ п/п </t>
  </si>
  <si>
    <t>Наименование Товара</t>
  </si>
  <si>
    <t>ГОСТ, ТУ</t>
  </si>
  <si>
    <t>Размер</t>
  </si>
  <si>
    <t>Ед. изм.</t>
  </si>
  <si>
    <t>Предельная цена,  руб. без НДС</t>
  </si>
  <si>
    <t>Сумма без НДС</t>
  </si>
  <si>
    <t>Срок поставки</t>
  </si>
  <si>
    <t xml:space="preserve">Винт потайной головкой </t>
  </si>
  <si>
    <t>М5х16</t>
  </si>
  <si>
    <t>кг</t>
  </si>
  <si>
    <t>ГОСТ 17475-80</t>
  </si>
  <si>
    <t>Винт с потайной головкой</t>
  </si>
  <si>
    <t>М5х25</t>
  </si>
  <si>
    <t>М6х20</t>
  </si>
  <si>
    <t xml:space="preserve">ГОСТ 17475-80 </t>
  </si>
  <si>
    <t>М6х25</t>
  </si>
  <si>
    <t>М8х25</t>
  </si>
  <si>
    <t xml:space="preserve">Шуруп с потайной головкой </t>
  </si>
  <si>
    <t xml:space="preserve">ГОСТ 1145-80 </t>
  </si>
  <si>
    <t>3х20</t>
  </si>
  <si>
    <t xml:space="preserve"> 4х18</t>
  </si>
  <si>
    <t>ГОСТ 1145-80</t>
  </si>
  <si>
    <t>4х20</t>
  </si>
  <si>
    <t>4х25</t>
  </si>
  <si>
    <t>4х35</t>
  </si>
  <si>
    <t>4х40</t>
  </si>
  <si>
    <t>4х45</t>
  </si>
  <si>
    <t>5х40</t>
  </si>
  <si>
    <t>4х30</t>
  </si>
  <si>
    <t>5х25</t>
  </si>
  <si>
    <t xml:space="preserve">  ГОСТ 1145-80 </t>
  </si>
  <si>
    <t>3х30</t>
  </si>
  <si>
    <t>Итого</t>
  </si>
  <si>
    <t>М6х50</t>
  </si>
  <si>
    <t>Кол-во</t>
  </si>
  <si>
    <t>3х25</t>
  </si>
  <si>
    <t>4х16</t>
  </si>
  <si>
    <t>5х20</t>
  </si>
  <si>
    <t>Лот № 1</t>
  </si>
  <si>
    <t xml:space="preserve">Заместитель директора                                              В.В. Рактин </t>
  </si>
  <si>
    <t>Сумма с НДС 20%</t>
  </si>
  <si>
    <t>4 квартал 2020 -1 квартал 2021 года</t>
  </si>
  <si>
    <t>Приложение № 5</t>
  </si>
  <si>
    <t>к запросу котировок № 18/ВВРЗ/2020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</si>
</sst>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8"/>
      <name val="Arial"/>
      <family val="2"/>
    </font>
    <font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Helv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9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center" vertical="center" wrapText="1"/>
    </xf>
    <xf numFmtId="49" fontId="2" fillId="2" borderId="3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0" fillId="2" borderId="0" xfId="0" applyFill="1"/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0" fillId="0" borderId="0" xfId="0" applyAlignment="1">
      <alignment horizontal="left" vertical="top"/>
    </xf>
    <xf numFmtId="0" fontId="5" fillId="2" borderId="1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6" fillId="0" borderId="0" xfId="0" applyFont="1" applyBorder="1"/>
    <xf numFmtId="0" fontId="5" fillId="2" borderId="0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5" fillId="0" borderId="0" xfId="0" applyFont="1" applyBorder="1"/>
    <xf numFmtId="0" fontId="10" fillId="0" borderId="0" xfId="0" applyFont="1" applyAlignment="1">
      <alignment horizontal="left" vertical="top"/>
    </xf>
    <xf numFmtId="2" fontId="6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8" fillId="2" borderId="0" xfId="0" applyFont="1" applyFill="1" applyBorder="1" applyAlignment="1">
      <alignment horizontal="left" vertical="top" wrapText="1"/>
    </xf>
    <xf numFmtId="0" fontId="9" fillId="0" borderId="0" xfId="0" applyFont="1" applyAlignment="1"/>
    <xf numFmtId="0" fontId="0" fillId="0" borderId="0" xfId="0" applyAlignment="1"/>
  </cellXfs>
  <cellStyles count="2">
    <cellStyle name="Обычный" xfId="0" builtinId="0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2:J30"/>
  <sheetViews>
    <sheetView tabSelected="1" view="pageBreakPreview" topLeftCell="A16" zoomScale="148" zoomScaleNormal="100" zoomScaleSheetLayoutView="148" workbookViewId="0">
      <selection activeCell="I8" sqref="I8"/>
    </sheetView>
  </sheetViews>
  <sheetFormatPr defaultRowHeight="11.25" x14ac:dyDescent="0.2"/>
  <cols>
    <col min="1" max="1" width="4.6640625" customWidth="1"/>
    <col min="2" max="2" width="24.5" style="23" customWidth="1"/>
    <col min="3" max="3" width="13.5" customWidth="1"/>
    <col min="4" max="4" width="7.33203125" style="26" customWidth="1"/>
    <col min="5" max="5" width="6.1640625" customWidth="1"/>
    <col min="6" max="6" width="7.1640625" customWidth="1"/>
    <col min="7" max="7" width="10.83203125" style="26" customWidth="1"/>
    <col min="8" max="9" width="12.1640625" customWidth="1"/>
    <col min="10" max="10" width="17.33203125" customWidth="1"/>
  </cols>
  <sheetData>
    <row r="2" spans="1:10" x14ac:dyDescent="0.2">
      <c r="H2" s="35" t="s">
        <v>43</v>
      </c>
      <c r="I2" s="35"/>
      <c r="J2" s="35"/>
    </row>
    <row r="3" spans="1:10" ht="20.25" x14ac:dyDescent="0.3">
      <c r="E3" s="1"/>
      <c r="H3" s="35"/>
      <c r="I3" s="35"/>
      <c r="J3" s="35"/>
    </row>
    <row r="4" spans="1:10" ht="20.25" x14ac:dyDescent="0.3">
      <c r="E4" s="1"/>
      <c r="H4" s="38" t="s">
        <v>44</v>
      </c>
      <c r="I4" s="38"/>
      <c r="J4" s="38"/>
    </row>
    <row r="5" spans="1:10" ht="20.25" x14ac:dyDescent="0.3">
      <c r="B5" s="32" t="s">
        <v>39</v>
      </c>
      <c r="E5" s="1"/>
    </row>
    <row r="6" spans="1:10" ht="42" x14ac:dyDescent="0.2">
      <c r="A6" s="2" t="s">
        <v>0</v>
      </c>
      <c r="B6" s="3" t="s">
        <v>1</v>
      </c>
      <c r="C6" s="3" t="s">
        <v>2</v>
      </c>
      <c r="D6" s="3" t="s">
        <v>3</v>
      </c>
      <c r="E6" s="4" t="s">
        <v>4</v>
      </c>
      <c r="F6" s="3" t="s">
        <v>35</v>
      </c>
      <c r="G6" s="5" t="s">
        <v>5</v>
      </c>
      <c r="H6" s="19" t="s">
        <v>6</v>
      </c>
      <c r="I6" s="20" t="s">
        <v>41</v>
      </c>
      <c r="J6" s="6" t="s">
        <v>7</v>
      </c>
    </row>
    <row r="7" spans="1:10" s="18" customFormat="1" ht="22.5" x14ac:dyDescent="0.2">
      <c r="A7" s="7">
        <v>1</v>
      </c>
      <c r="B7" s="24" t="s">
        <v>8</v>
      </c>
      <c r="C7" s="7" t="s">
        <v>11</v>
      </c>
      <c r="D7" s="8" t="s">
        <v>9</v>
      </c>
      <c r="E7" s="9" t="s">
        <v>10</v>
      </c>
      <c r="F7" s="8">
        <v>100</v>
      </c>
      <c r="G7" s="33">
        <v>141.79</v>
      </c>
      <c r="H7" s="10">
        <f t="shared" ref="H7:H26" si="0">G7*F7</f>
        <v>14179</v>
      </c>
      <c r="I7" s="11">
        <f t="shared" ref="I7:I26" si="1">G7*F7*1.2</f>
        <v>17014.8</v>
      </c>
      <c r="J7" s="34" t="s">
        <v>42</v>
      </c>
    </row>
    <row r="8" spans="1:10" s="18" customFormat="1" ht="22.5" x14ac:dyDescent="0.2">
      <c r="A8" s="7">
        <v>2</v>
      </c>
      <c r="B8" s="24" t="s">
        <v>12</v>
      </c>
      <c r="C8" s="7" t="s">
        <v>15</v>
      </c>
      <c r="D8" s="8" t="s">
        <v>13</v>
      </c>
      <c r="E8" s="9" t="s">
        <v>10</v>
      </c>
      <c r="F8" s="8">
        <v>100</v>
      </c>
      <c r="G8" s="33">
        <v>141.79</v>
      </c>
      <c r="H8" s="10">
        <f t="shared" si="0"/>
        <v>14179</v>
      </c>
      <c r="I8" s="11">
        <f t="shared" si="1"/>
        <v>17014.8</v>
      </c>
      <c r="J8" s="34" t="s">
        <v>42</v>
      </c>
    </row>
    <row r="9" spans="1:10" s="18" customFormat="1" ht="22.5" x14ac:dyDescent="0.2">
      <c r="A9" s="7">
        <v>3</v>
      </c>
      <c r="B9" s="24" t="s">
        <v>12</v>
      </c>
      <c r="C9" s="7" t="s">
        <v>15</v>
      </c>
      <c r="D9" s="8" t="s">
        <v>14</v>
      </c>
      <c r="E9" s="9" t="s">
        <v>10</v>
      </c>
      <c r="F9" s="8">
        <v>150</v>
      </c>
      <c r="G9" s="33">
        <v>138.07</v>
      </c>
      <c r="H9" s="10">
        <f t="shared" si="0"/>
        <v>20710.5</v>
      </c>
      <c r="I9" s="11">
        <f t="shared" si="1"/>
        <v>24852.6</v>
      </c>
      <c r="J9" s="34" t="s">
        <v>42</v>
      </c>
    </row>
    <row r="10" spans="1:10" s="18" customFormat="1" ht="22.5" x14ac:dyDescent="0.2">
      <c r="A10" s="7">
        <v>4</v>
      </c>
      <c r="B10" s="24" t="s">
        <v>12</v>
      </c>
      <c r="C10" s="7" t="s">
        <v>15</v>
      </c>
      <c r="D10" s="8" t="s">
        <v>16</v>
      </c>
      <c r="E10" s="9" t="s">
        <v>10</v>
      </c>
      <c r="F10" s="8">
        <v>150</v>
      </c>
      <c r="G10" s="33">
        <v>102.9</v>
      </c>
      <c r="H10" s="10">
        <f t="shared" si="0"/>
        <v>15435</v>
      </c>
      <c r="I10" s="11">
        <f t="shared" si="1"/>
        <v>18522</v>
      </c>
      <c r="J10" s="34" t="s">
        <v>42</v>
      </c>
    </row>
    <row r="11" spans="1:10" s="18" customFormat="1" ht="21" customHeight="1" x14ac:dyDescent="0.2">
      <c r="A11" s="7">
        <v>5</v>
      </c>
      <c r="B11" s="24" t="s">
        <v>12</v>
      </c>
      <c r="C11" s="7" t="s">
        <v>11</v>
      </c>
      <c r="D11" s="8" t="s">
        <v>34</v>
      </c>
      <c r="E11" s="9" t="s">
        <v>10</v>
      </c>
      <c r="F11" s="8">
        <v>75</v>
      </c>
      <c r="G11" s="33">
        <v>123.76</v>
      </c>
      <c r="H11" s="10">
        <f t="shared" si="0"/>
        <v>9282</v>
      </c>
      <c r="I11" s="11">
        <f t="shared" si="1"/>
        <v>11138.4</v>
      </c>
      <c r="J11" s="34" t="s">
        <v>42</v>
      </c>
    </row>
    <row r="12" spans="1:10" s="18" customFormat="1" ht="22.5" x14ac:dyDescent="0.2">
      <c r="A12" s="7">
        <v>6</v>
      </c>
      <c r="B12" s="24" t="s">
        <v>12</v>
      </c>
      <c r="C12" s="7" t="s">
        <v>15</v>
      </c>
      <c r="D12" s="8" t="s">
        <v>17</v>
      </c>
      <c r="E12" s="9" t="s">
        <v>10</v>
      </c>
      <c r="F12" s="8">
        <v>500</v>
      </c>
      <c r="G12" s="33">
        <v>137.27000000000001</v>
      </c>
      <c r="H12" s="10">
        <f t="shared" si="0"/>
        <v>68635</v>
      </c>
      <c r="I12" s="11">
        <f t="shared" si="1"/>
        <v>82362</v>
      </c>
      <c r="J12" s="34" t="s">
        <v>42</v>
      </c>
    </row>
    <row r="13" spans="1:10" s="18" customFormat="1" ht="21.75" customHeight="1" x14ac:dyDescent="0.2">
      <c r="A13" s="7">
        <v>7</v>
      </c>
      <c r="B13" s="24" t="s">
        <v>18</v>
      </c>
      <c r="C13" s="7" t="s">
        <v>19</v>
      </c>
      <c r="D13" s="8" t="s">
        <v>20</v>
      </c>
      <c r="E13" s="12" t="s">
        <v>10</v>
      </c>
      <c r="F13" s="8">
        <v>50</v>
      </c>
      <c r="G13" s="33">
        <v>149.03</v>
      </c>
      <c r="H13" s="10">
        <f>G13*F13</f>
        <v>7451.5</v>
      </c>
      <c r="I13" s="11">
        <f t="shared" si="1"/>
        <v>8941.7999999999993</v>
      </c>
      <c r="J13" s="34" t="s">
        <v>42</v>
      </c>
    </row>
    <row r="14" spans="1:10" ht="22.5" x14ac:dyDescent="0.2">
      <c r="A14" s="7">
        <v>8</v>
      </c>
      <c r="B14" s="24" t="s">
        <v>18</v>
      </c>
      <c r="C14" s="7" t="s">
        <v>31</v>
      </c>
      <c r="D14" s="8" t="s">
        <v>32</v>
      </c>
      <c r="E14" s="8" t="s">
        <v>10</v>
      </c>
      <c r="F14" s="8">
        <v>50</v>
      </c>
      <c r="G14" s="33">
        <v>149.03</v>
      </c>
      <c r="H14" s="10">
        <f>G14*F14</f>
        <v>7451.5</v>
      </c>
      <c r="I14" s="11">
        <f t="shared" si="1"/>
        <v>8941.7999999999993</v>
      </c>
      <c r="J14" s="34" t="s">
        <v>42</v>
      </c>
    </row>
    <row r="15" spans="1:10" s="18" customFormat="1" ht="20.25" customHeight="1" x14ac:dyDescent="0.2">
      <c r="A15" s="7">
        <v>9</v>
      </c>
      <c r="B15" s="24" t="s">
        <v>18</v>
      </c>
      <c r="C15" s="7" t="s">
        <v>22</v>
      </c>
      <c r="D15" s="8" t="s">
        <v>36</v>
      </c>
      <c r="E15" s="12" t="s">
        <v>10</v>
      </c>
      <c r="F15" s="8">
        <v>50</v>
      </c>
      <c r="G15" s="33">
        <v>134.19999999999999</v>
      </c>
      <c r="H15" s="10">
        <f t="shared" si="0"/>
        <v>6709.9999999999991</v>
      </c>
      <c r="I15" s="11">
        <f t="shared" si="1"/>
        <v>8051.9999999999982</v>
      </c>
      <c r="J15" s="34" t="s">
        <v>42</v>
      </c>
    </row>
    <row r="16" spans="1:10" s="18" customFormat="1" ht="21.75" customHeight="1" x14ac:dyDescent="0.2">
      <c r="A16" s="7">
        <v>10</v>
      </c>
      <c r="B16" s="24" t="s">
        <v>18</v>
      </c>
      <c r="C16" s="7" t="s">
        <v>19</v>
      </c>
      <c r="D16" s="8" t="s">
        <v>37</v>
      </c>
      <c r="E16" s="12" t="s">
        <v>10</v>
      </c>
      <c r="F16" s="8">
        <v>450</v>
      </c>
      <c r="G16" s="33">
        <v>125.92</v>
      </c>
      <c r="H16" s="10">
        <f t="shared" si="0"/>
        <v>56664</v>
      </c>
      <c r="I16" s="11">
        <f t="shared" si="1"/>
        <v>67996.800000000003</v>
      </c>
      <c r="J16" s="34" t="s">
        <v>42</v>
      </c>
    </row>
    <row r="17" spans="1:10" s="18" customFormat="1" ht="19.5" customHeight="1" x14ac:dyDescent="0.2">
      <c r="A17" s="7">
        <v>11</v>
      </c>
      <c r="B17" s="24" t="s">
        <v>18</v>
      </c>
      <c r="C17" s="7" t="s">
        <v>19</v>
      </c>
      <c r="D17" s="8" t="s">
        <v>21</v>
      </c>
      <c r="E17" s="12" t="s">
        <v>10</v>
      </c>
      <c r="F17" s="8">
        <v>300</v>
      </c>
      <c r="G17" s="33">
        <v>125.92</v>
      </c>
      <c r="H17" s="10">
        <f t="shared" ref="H17:H23" si="2">G17*F17</f>
        <v>37776</v>
      </c>
      <c r="I17" s="11">
        <f t="shared" si="1"/>
        <v>45331.199999999997</v>
      </c>
      <c r="J17" s="34" t="s">
        <v>42</v>
      </c>
    </row>
    <row r="18" spans="1:10" ht="22.5" customHeight="1" x14ac:dyDescent="0.2">
      <c r="A18" s="7">
        <v>12</v>
      </c>
      <c r="B18" s="24" t="s">
        <v>18</v>
      </c>
      <c r="C18" s="7" t="s">
        <v>19</v>
      </c>
      <c r="D18" s="8" t="s">
        <v>24</v>
      </c>
      <c r="E18" s="12" t="s">
        <v>10</v>
      </c>
      <c r="F18" s="8">
        <v>300</v>
      </c>
      <c r="G18" s="33">
        <v>117.26</v>
      </c>
      <c r="H18" s="10">
        <f t="shared" si="2"/>
        <v>35178</v>
      </c>
      <c r="I18" s="11">
        <f t="shared" si="1"/>
        <v>42213.599999999999</v>
      </c>
      <c r="J18" s="34" t="s">
        <v>42</v>
      </c>
    </row>
    <row r="19" spans="1:10" ht="22.5" customHeight="1" x14ac:dyDescent="0.2">
      <c r="A19" s="7">
        <v>13</v>
      </c>
      <c r="B19" s="24" t="s">
        <v>18</v>
      </c>
      <c r="C19" s="7" t="s">
        <v>19</v>
      </c>
      <c r="D19" s="8" t="s">
        <v>23</v>
      </c>
      <c r="E19" s="12" t="s">
        <v>10</v>
      </c>
      <c r="F19" s="8">
        <v>550</v>
      </c>
      <c r="G19" s="33">
        <v>125.92</v>
      </c>
      <c r="H19" s="10">
        <f t="shared" si="2"/>
        <v>69256</v>
      </c>
      <c r="I19" s="11">
        <f t="shared" si="1"/>
        <v>83107.199999999997</v>
      </c>
      <c r="J19" s="34" t="s">
        <v>42</v>
      </c>
    </row>
    <row r="20" spans="1:10" ht="21" customHeight="1" x14ac:dyDescent="0.2">
      <c r="A20" s="7">
        <v>14</v>
      </c>
      <c r="B20" s="25" t="s">
        <v>18</v>
      </c>
      <c r="C20" s="13" t="s">
        <v>19</v>
      </c>
      <c r="D20" s="14" t="s">
        <v>29</v>
      </c>
      <c r="E20" s="15" t="s">
        <v>10</v>
      </c>
      <c r="F20" s="8">
        <v>300</v>
      </c>
      <c r="G20" s="33">
        <v>125.92</v>
      </c>
      <c r="H20" s="10">
        <f t="shared" si="2"/>
        <v>37776</v>
      </c>
      <c r="I20" s="11">
        <f t="shared" si="1"/>
        <v>45331.199999999997</v>
      </c>
      <c r="J20" s="34" t="s">
        <v>42</v>
      </c>
    </row>
    <row r="21" spans="1:10" ht="21.75" customHeight="1" x14ac:dyDescent="0.2">
      <c r="A21" s="7">
        <v>15</v>
      </c>
      <c r="B21" s="24" t="s">
        <v>18</v>
      </c>
      <c r="C21" s="7" t="s">
        <v>22</v>
      </c>
      <c r="D21" s="8" t="s">
        <v>25</v>
      </c>
      <c r="E21" s="12" t="s">
        <v>10</v>
      </c>
      <c r="F21" s="8">
        <v>150</v>
      </c>
      <c r="G21" s="33">
        <v>125.92</v>
      </c>
      <c r="H21" s="10">
        <f t="shared" si="2"/>
        <v>18888</v>
      </c>
      <c r="I21" s="11">
        <f t="shared" si="1"/>
        <v>22665.599999999999</v>
      </c>
      <c r="J21" s="34" t="s">
        <v>42</v>
      </c>
    </row>
    <row r="22" spans="1:10" ht="20.25" customHeight="1" x14ac:dyDescent="0.2">
      <c r="A22" s="7">
        <v>16</v>
      </c>
      <c r="B22" s="24" t="s">
        <v>18</v>
      </c>
      <c r="C22" s="10" t="s">
        <v>19</v>
      </c>
      <c r="D22" s="11" t="s">
        <v>26</v>
      </c>
      <c r="E22" s="12" t="s">
        <v>10</v>
      </c>
      <c r="F22" s="8">
        <v>200</v>
      </c>
      <c r="G22" s="33">
        <v>125.92</v>
      </c>
      <c r="H22" s="10">
        <f t="shared" si="2"/>
        <v>25184</v>
      </c>
      <c r="I22" s="11">
        <f t="shared" si="1"/>
        <v>30220.799999999999</v>
      </c>
      <c r="J22" s="34" t="s">
        <v>42</v>
      </c>
    </row>
    <row r="23" spans="1:10" ht="20.25" customHeight="1" x14ac:dyDescent="0.2">
      <c r="A23" s="7">
        <v>17</v>
      </c>
      <c r="B23" s="24" t="s">
        <v>18</v>
      </c>
      <c r="C23" s="10" t="s">
        <v>19</v>
      </c>
      <c r="D23" s="8" t="s">
        <v>27</v>
      </c>
      <c r="E23" s="12" t="s">
        <v>10</v>
      </c>
      <c r="F23" s="8">
        <v>300</v>
      </c>
      <c r="G23" s="33">
        <v>125.92</v>
      </c>
      <c r="H23" s="10">
        <f t="shared" si="2"/>
        <v>37776</v>
      </c>
      <c r="I23" s="11">
        <f t="shared" si="1"/>
        <v>45331.199999999997</v>
      </c>
      <c r="J23" s="34" t="s">
        <v>42</v>
      </c>
    </row>
    <row r="24" spans="1:10" s="18" customFormat="1" ht="20.25" customHeight="1" x14ac:dyDescent="0.2">
      <c r="A24" s="7">
        <v>18</v>
      </c>
      <c r="B24" s="24" t="s">
        <v>18</v>
      </c>
      <c r="C24" s="7" t="s">
        <v>19</v>
      </c>
      <c r="D24" s="8" t="s">
        <v>38</v>
      </c>
      <c r="E24" s="12" t="s">
        <v>10</v>
      </c>
      <c r="F24" s="8">
        <v>100</v>
      </c>
      <c r="G24" s="33">
        <v>141.79</v>
      </c>
      <c r="H24" s="10">
        <f t="shared" si="0"/>
        <v>14179</v>
      </c>
      <c r="I24" s="11">
        <f t="shared" si="1"/>
        <v>17014.8</v>
      </c>
      <c r="J24" s="34" t="s">
        <v>42</v>
      </c>
    </row>
    <row r="25" spans="1:10" ht="21.75" customHeight="1" x14ac:dyDescent="0.2">
      <c r="A25" s="7">
        <v>19</v>
      </c>
      <c r="B25" s="24" t="s">
        <v>18</v>
      </c>
      <c r="C25" s="7" t="s">
        <v>19</v>
      </c>
      <c r="D25" s="8" t="s">
        <v>30</v>
      </c>
      <c r="E25" s="8" t="s">
        <v>10</v>
      </c>
      <c r="F25" s="8">
        <v>300</v>
      </c>
      <c r="G25" s="33">
        <v>118.64</v>
      </c>
      <c r="H25" s="10">
        <f>G25*F25</f>
        <v>35592</v>
      </c>
      <c r="I25" s="11">
        <f t="shared" si="1"/>
        <v>42710.400000000001</v>
      </c>
      <c r="J25" s="34" t="s">
        <v>42</v>
      </c>
    </row>
    <row r="26" spans="1:10" ht="23.25" customHeight="1" x14ac:dyDescent="0.2">
      <c r="A26" s="7">
        <v>20</v>
      </c>
      <c r="B26" s="24" t="s">
        <v>18</v>
      </c>
      <c r="C26" s="7" t="s">
        <v>22</v>
      </c>
      <c r="D26" s="8" t="s">
        <v>28</v>
      </c>
      <c r="E26" s="12" t="s">
        <v>10</v>
      </c>
      <c r="F26" s="8">
        <v>100</v>
      </c>
      <c r="G26" s="33">
        <v>108.46</v>
      </c>
      <c r="H26" s="10">
        <f t="shared" si="0"/>
        <v>10846</v>
      </c>
      <c r="I26" s="11">
        <f t="shared" si="1"/>
        <v>13015.199999999999</v>
      </c>
      <c r="J26" s="34" t="s">
        <v>42</v>
      </c>
    </row>
    <row r="27" spans="1:10" ht="18.75" customHeight="1" x14ac:dyDescent="0.2">
      <c r="A27" s="16"/>
      <c r="B27" s="24" t="s">
        <v>33</v>
      </c>
      <c r="C27" s="17"/>
      <c r="D27" s="17"/>
      <c r="E27" s="17"/>
      <c r="F27" s="17"/>
      <c r="G27" s="17"/>
      <c r="H27" s="21">
        <f>SUM(H7:H26)</f>
        <v>543148.5</v>
      </c>
      <c r="I27" s="21">
        <f>SUM(I7:I26)</f>
        <v>651778.19999999995</v>
      </c>
      <c r="J27" s="22"/>
    </row>
    <row r="28" spans="1:10" ht="24" customHeight="1" x14ac:dyDescent="0.2">
      <c r="A28" s="27"/>
      <c r="B28" s="28"/>
      <c r="C28" s="29"/>
      <c r="D28" s="29"/>
      <c r="E28" s="29"/>
      <c r="F28" s="29"/>
      <c r="G28" s="29"/>
      <c r="H28" s="30"/>
      <c r="I28" s="30"/>
      <c r="J28" s="31"/>
    </row>
    <row r="29" spans="1:10" ht="24" customHeight="1" x14ac:dyDescent="0.2">
      <c r="A29" s="27"/>
      <c r="B29" s="36" t="s">
        <v>40</v>
      </c>
      <c r="C29" s="37"/>
      <c r="D29" s="37"/>
      <c r="E29" s="37"/>
      <c r="F29" s="37"/>
      <c r="G29" s="38"/>
      <c r="H29" s="38"/>
      <c r="I29" s="30"/>
      <c r="J29" s="31"/>
    </row>
    <row r="30" spans="1:10" ht="24" customHeight="1" x14ac:dyDescent="0.2">
      <c r="A30" s="27"/>
      <c r="G30" s="29"/>
      <c r="H30" s="30"/>
      <c r="I30" s="30"/>
      <c r="J30" s="31"/>
    </row>
  </sheetData>
  <mergeCells count="3">
    <mergeCell ref="H2:J3"/>
    <mergeCell ref="B29:H29"/>
    <mergeCell ref="H4:J4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Лист24</vt:lpstr>
      <vt:lpstr>Лист24!Заголовки_для_печати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cp:lastPrinted>2020-09-23T10:52:01Z</cp:lastPrinted>
  <dcterms:created xsi:type="dcterms:W3CDTF">2019-12-26T10:44:27Z</dcterms:created>
  <dcterms:modified xsi:type="dcterms:W3CDTF">2020-09-23T12:22:46Z</dcterms:modified>
</cp:coreProperties>
</file>