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 20 год\001ВВРЗОМТО на 21 год\"/>
    </mc:Choice>
  </mc:AlternateContent>
  <bookViews>
    <workbookView xWindow="0" yWindow="0" windowWidth="21600" windowHeight="9045"/>
  </bookViews>
  <sheets>
    <sheet name="Лот 14" sheetId="1" r:id="rId1"/>
  </sheets>
  <definedNames>
    <definedName name="_xlnm.Print_Area" localSheetId="0">'Лот 14'!$A$1:$L$16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  <c r="I11" i="1"/>
  <c r="I10" i="1"/>
  <c r="I9" i="1"/>
  <c r="I8" i="1"/>
  <c r="I14" i="1" l="1"/>
  <c r="J13" i="1"/>
  <c r="J12" i="1"/>
  <c r="I12" i="1"/>
  <c r="J11" i="1"/>
  <c r="J10" i="1"/>
  <c r="J9" i="1"/>
  <c r="J8" i="1"/>
  <c r="J14" i="1" l="1"/>
</calcChain>
</file>

<file path=xl/sharedStrings.xml><?xml version="1.0" encoding="utf-8"?>
<sst xmlns="http://schemas.openxmlformats.org/spreadsheetml/2006/main" count="38" uniqueCount="25">
  <si>
    <t>№ п/п</t>
  </si>
  <si>
    <t>Наименование материала</t>
  </si>
  <si>
    <t>Ед. изм</t>
  </si>
  <si>
    <t>Марка</t>
  </si>
  <si>
    <t>ГОСТ</t>
  </si>
  <si>
    <t>Размер</t>
  </si>
  <si>
    <t>Цена, руб</t>
  </si>
  <si>
    <t>сумма без НДС</t>
  </si>
  <si>
    <t>сумма с НДС 20%</t>
  </si>
  <si>
    <t xml:space="preserve">Срок поставки </t>
  </si>
  <si>
    <t>шт</t>
  </si>
  <si>
    <t xml:space="preserve">Лампа накаливания железнодорожная </t>
  </si>
  <si>
    <t>Ж 110-25 В22D</t>
  </si>
  <si>
    <t>в течение 2021</t>
  </si>
  <si>
    <t>Ж 110-40  B22D</t>
  </si>
  <si>
    <t>РН 110-15  110В 15ВТ B22</t>
  </si>
  <si>
    <t>Итого</t>
  </si>
  <si>
    <t xml:space="preserve">Светильник </t>
  </si>
  <si>
    <t xml:space="preserve">ПСХ-60 (Е27 пыле-влагозащищ.) </t>
  </si>
  <si>
    <t xml:space="preserve">LED 100W 220V </t>
  </si>
  <si>
    <t xml:space="preserve">Светильник  </t>
  </si>
  <si>
    <t xml:space="preserve">ОМЕГА ЭЛ 110в </t>
  </si>
  <si>
    <t>Кол-во</t>
  </si>
  <si>
    <t>Приложение № 10 к №   001/ВВРЗ/2020/ОМТО</t>
  </si>
  <si>
    <t>Лот № 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</si>
</sst>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₽"/>
    <numFmt numFmtId="165" formatCode="#,##0\ _₽"/>
  </numFmts>
  <fonts count="12" x14ac:knownFonts="1">
    <font>
      <sz val="8"/>
      <name val="Arial"/>
      <family val="2"/>
    </font>
    <font>
      <sz val="16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Arial"/>
      <family val="2"/>
    </font>
    <font>
      <sz val="14"/>
      <color theme="1"/>
      <name val="Times New Roman"/>
      <family val="1"/>
      <charset val="204"/>
    </font>
    <font>
      <sz val="14"/>
      <name val="Arial"/>
      <family val="2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2" borderId="2" xfId="0" applyNumberFormat="1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left" vertical="center" wrapText="1"/>
    </xf>
    <xf numFmtId="164" fontId="6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0" borderId="2" xfId="0" applyFont="1" applyBorder="1"/>
    <xf numFmtId="165" fontId="6" fillId="2" borderId="2" xfId="0" applyNumberFormat="1" applyFont="1" applyFill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4" fontId="4" fillId="2" borderId="2" xfId="0" applyNumberFormat="1" applyFont="1" applyFill="1" applyBorder="1" applyAlignment="1" applyProtection="1">
      <alignment horizontal="center" vertical="center" wrapText="1"/>
      <protection hidden="1"/>
    </xf>
    <xf numFmtId="4" fontId="6" fillId="0" borderId="2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 wrapText="1"/>
    </xf>
    <xf numFmtId="0" fontId="8" fillId="0" borderId="0" xfId="0" applyFont="1"/>
    <xf numFmtId="0" fontId="6" fillId="0" borderId="2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9" fillId="2" borderId="4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2" fillId="2" borderId="2" xfId="0" applyNumberFormat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wrapText="1"/>
    </xf>
    <xf numFmtId="0" fontId="11" fillId="0" borderId="0" xfId="0" applyFont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view="pageBreakPreview" zoomScaleNormal="100" zoomScaleSheetLayoutView="100" workbookViewId="0">
      <selection activeCell="A5" sqref="A5:K5"/>
    </sheetView>
  </sheetViews>
  <sheetFormatPr defaultRowHeight="11.25" x14ac:dyDescent="0.2"/>
  <cols>
    <col min="1" max="1" width="4.6640625" customWidth="1"/>
    <col min="2" max="2" width="36.83203125" customWidth="1"/>
    <col min="4" max="4" width="26.5" customWidth="1"/>
    <col min="5" max="5" width="9.33203125" customWidth="1"/>
    <col min="7" max="7" width="8.6640625" customWidth="1"/>
    <col min="8" max="8" width="10" customWidth="1"/>
    <col min="9" max="9" width="12.5" customWidth="1"/>
    <col min="10" max="10" width="15.1640625" customWidth="1"/>
    <col min="11" max="11" width="18" customWidth="1"/>
    <col min="12" max="12" width="1.6640625" customWidth="1"/>
  </cols>
  <sheetData>
    <row r="1" spans="1:12" x14ac:dyDescent="0.2">
      <c r="I1" s="30" t="s">
        <v>23</v>
      </c>
      <c r="J1" s="30"/>
      <c r="K1" s="30"/>
      <c r="L1" s="30"/>
    </row>
    <row r="2" spans="1:12" x14ac:dyDescent="0.2">
      <c r="I2" s="30"/>
      <c r="J2" s="30"/>
      <c r="K2" s="30"/>
      <c r="L2" s="30"/>
    </row>
    <row r="3" spans="1:12" ht="22.5" customHeight="1" x14ac:dyDescent="0.2">
      <c r="I3" s="30"/>
      <c r="J3" s="30"/>
      <c r="K3" s="30"/>
      <c r="L3" s="30"/>
    </row>
    <row r="5" spans="1:12" ht="20.25" x14ac:dyDescent="0.3">
      <c r="A5" s="25" t="s">
        <v>24</v>
      </c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2" x14ac:dyDescent="0.2">
      <c r="A6" s="23" t="s">
        <v>0</v>
      </c>
      <c r="B6" s="26" t="s">
        <v>1</v>
      </c>
      <c r="C6" s="23" t="s">
        <v>2</v>
      </c>
      <c r="D6" s="23" t="s">
        <v>3</v>
      </c>
      <c r="E6" s="23" t="s">
        <v>4</v>
      </c>
      <c r="F6" s="28" t="s">
        <v>5</v>
      </c>
      <c r="G6" s="23" t="s">
        <v>22</v>
      </c>
      <c r="H6" s="23" t="s">
        <v>6</v>
      </c>
      <c r="I6" s="23" t="s">
        <v>7</v>
      </c>
      <c r="J6" s="23" t="s">
        <v>8</v>
      </c>
      <c r="K6" s="23" t="s">
        <v>9</v>
      </c>
    </row>
    <row r="7" spans="1:12" x14ac:dyDescent="0.2">
      <c r="A7" s="23"/>
      <c r="B7" s="26"/>
      <c r="C7" s="23"/>
      <c r="D7" s="27"/>
      <c r="E7" s="27"/>
      <c r="F7" s="28"/>
      <c r="G7" s="23"/>
      <c r="H7" s="29"/>
      <c r="I7" s="23"/>
      <c r="J7" s="24"/>
      <c r="K7" s="24"/>
    </row>
    <row r="8" spans="1:12" ht="12" x14ac:dyDescent="0.2">
      <c r="A8" s="1">
        <v>1</v>
      </c>
      <c r="B8" s="2" t="s">
        <v>20</v>
      </c>
      <c r="C8" s="3" t="s">
        <v>10</v>
      </c>
      <c r="D8" s="17" t="s">
        <v>21</v>
      </c>
      <c r="E8" s="4"/>
      <c r="F8" s="5"/>
      <c r="G8" s="6">
        <v>50</v>
      </c>
      <c r="H8" s="7">
        <v>403.76</v>
      </c>
      <c r="I8" s="8">
        <f>H8*G8</f>
        <v>20188</v>
      </c>
      <c r="J8" s="8">
        <f t="shared" ref="J8:J13" si="0">H8*G8*1.2</f>
        <v>24225.599999999999</v>
      </c>
      <c r="K8" s="1" t="s">
        <v>13</v>
      </c>
    </row>
    <row r="9" spans="1:12" ht="24" x14ac:dyDescent="0.2">
      <c r="A9" s="1">
        <v>2</v>
      </c>
      <c r="B9" s="2" t="s">
        <v>17</v>
      </c>
      <c r="C9" s="3" t="s">
        <v>10</v>
      </c>
      <c r="D9" s="18" t="s">
        <v>18</v>
      </c>
      <c r="E9" s="4"/>
      <c r="F9" s="5"/>
      <c r="G9" s="6">
        <v>100</v>
      </c>
      <c r="H9" s="7">
        <v>147.49</v>
      </c>
      <c r="I9" s="8">
        <f>H9*G9</f>
        <v>14749</v>
      </c>
      <c r="J9" s="8">
        <f t="shared" si="0"/>
        <v>17698.8</v>
      </c>
      <c r="K9" s="1" t="s">
        <v>13</v>
      </c>
    </row>
    <row r="10" spans="1:12" ht="12" x14ac:dyDescent="0.2">
      <c r="A10" s="1">
        <v>3</v>
      </c>
      <c r="B10" s="2" t="s">
        <v>17</v>
      </c>
      <c r="C10" s="3" t="s">
        <v>10</v>
      </c>
      <c r="D10" s="17" t="s">
        <v>19</v>
      </c>
      <c r="E10" s="4"/>
      <c r="F10" s="5"/>
      <c r="G10" s="6">
        <v>50</v>
      </c>
      <c r="H10" s="9">
        <v>2088.41</v>
      </c>
      <c r="I10" s="8">
        <f>H10*G10</f>
        <v>104420.5</v>
      </c>
      <c r="J10" s="8">
        <f t="shared" si="0"/>
        <v>125304.59999999999</v>
      </c>
      <c r="K10" s="1" t="s">
        <v>13</v>
      </c>
    </row>
    <row r="11" spans="1:12" ht="12" x14ac:dyDescent="0.2">
      <c r="A11" s="1">
        <v>4</v>
      </c>
      <c r="B11" s="10" t="s">
        <v>11</v>
      </c>
      <c r="C11" s="11" t="s">
        <v>10</v>
      </c>
      <c r="D11" s="19" t="s">
        <v>12</v>
      </c>
      <c r="E11" s="12"/>
      <c r="F11" s="4"/>
      <c r="G11" s="12">
        <v>1000</v>
      </c>
      <c r="H11" s="13">
        <v>27.29</v>
      </c>
      <c r="I11" s="8">
        <f>H11*G11</f>
        <v>27290</v>
      </c>
      <c r="J11" s="8">
        <f t="shared" si="0"/>
        <v>32748</v>
      </c>
      <c r="K11" s="1" t="s">
        <v>13</v>
      </c>
    </row>
    <row r="12" spans="1:12" ht="12" x14ac:dyDescent="0.2">
      <c r="A12" s="1">
        <v>5</v>
      </c>
      <c r="B12" s="10" t="s">
        <v>11</v>
      </c>
      <c r="C12" s="11" t="s">
        <v>10</v>
      </c>
      <c r="D12" s="19" t="s">
        <v>14</v>
      </c>
      <c r="E12" s="12"/>
      <c r="F12" s="4"/>
      <c r="G12" s="12">
        <v>1000</v>
      </c>
      <c r="H12" s="13">
        <v>27</v>
      </c>
      <c r="I12" s="8">
        <f t="shared" ref="I12" si="1">H12*G12</f>
        <v>27000</v>
      </c>
      <c r="J12" s="8">
        <f t="shared" si="0"/>
        <v>32400</v>
      </c>
      <c r="K12" s="1" t="s">
        <v>13</v>
      </c>
    </row>
    <row r="13" spans="1:12" ht="12" x14ac:dyDescent="0.2">
      <c r="A13" s="1">
        <v>6</v>
      </c>
      <c r="B13" s="10" t="s">
        <v>11</v>
      </c>
      <c r="C13" s="11" t="s">
        <v>10</v>
      </c>
      <c r="D13" s="19" t="s">
        <v>15</v>
      </c>
      <c r="E13" s="12"/>
      <c r="F13" s="4"/>
      <c r="G13" s="12">
        <v>4000</v>
      </c>
      <c r="H13" s="14">
        <v>29.58</v>
      </c>
      <c r="I13" s="8">
        <f>H13*G13</f>
        <v>118320</v>
      </c>
      <c r="J13" s="8">
        <f t="shared" si="0"/>
        <v>141984</v>
      </c>
      <c r="K13" s="1" t="s">
        <v>13</v>
      </c>
    </row>
    <row r="14" spans="1:12" ht="38.25" customHeight="1" x14ac:dyDescent="0.25">
      <c r="A14" s="20" t="s">
        <v>16</v>
      </c>
      <c r="B14" s="21"/>
      <c r="C14" s="21"/>
      <c r="D14" s="21"/>
      <c r="E14" s="21"/>
      <c r="F14" s="21"/>
      <c r="G14" s="21"/>
      <c r="H14" s="22"/>
      <c r="I14" s="9">
        <f>SUM(I8:I13)</f>
        <v>311967.5</v>
      </c>
      <c r="J14" s="9">
        <f>SUM(J8:J13)</f>
        <v>374361</v>
      </c>
      <c r="K14" s="5"/>
    </row>
    <row r="16" spans="1:12" ht="15.75" x14ac:dyDescent="0.2">
      <c r="B16" s="15"/>
      <c r="C16" s="16"/>
      <c r="D16" s="16"/>
      <c r="E16" s="16"/>
      <c r="F16" s="16"/>
    </row>
  </sheetData>
  <mergeCells count="14">
    <mergeCell ref="I1:L3"/>
    <mergeCell ref="A14:H14"/>
    <mergeCell ref="I6:I7"/>
    <mergeCell ref="J6:J7"/>
    <mergeCell ref="K6:K7"/>
    <mergeCell ref="A5:K5"/>
    <mergeCell ref="A6:A7"/>
    <mergeCell ref="B6:B7"/>
    <mergeCell ref="C6:C7"/>
    <mergeCell ref="D6:D7"/>
    <mergeCell ref="E6:E7"/>
    <mergeCell ref="F6:F7"/>
    <mergeCell ref="G6:G7"/>
    <mergeCell ref="H6:H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Лот 14</vt:lpstr>
      <vt:lpstr>'Лот 14'!Область_печати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cp:lastPrinted>2020-11-11T10:24:52Z</cp:lastPrinted>
  <dcterms:created xsi:type="dcterms:W3CDTF">2019-12-26T10:36:41Z</dcterms:created>
  <dcterms:modified xsi:type="dcterms:W3CDTF">2020-12-18T08:43:07Z</dcterms:modified>
</cp:coreProperties>
</file>