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ист4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23" i="1" s="1"/>
  <c r="I7" i="1"/>
  <c r="I23" i="1" s="1"/>
</calcChain>
</file>

<file path=xl/sharedStrings.xml><?xml version="1.0" encoding="utf-8"?>
<sst xmlns="http://schemas.openxmlformats.org/spreadsheetml/2006/main" count="96" uniqueCount="44">
  <si>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</si>
  <si>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</si>
  <si>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</si>
  <si>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</si>
  <si>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</si>
  <si>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</si>
  <si>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</si>
  <si>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</si>
  <si>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</si>
  <si>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</si>
  <si>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</si>
  <si>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Картон электроизоляционный </t>
  </si>
  <si>
    <t>ЭВ</t>
  </si>
  <si>
    <t>ГОСТ 2824-86</t>
  </si>
  <si>
    <t>2мм</t>
  </si>
  <si>
    <t>кг</t>
  </si>
  <si>
    <t xml:space="preserve">в течение 2020 года </t>
  </si>
  <si>
    <t xml:space="preserve">Лента киперная техническая </t>
  </si>
  <si>
    <t xml:space="preserve">ЛЭ-25-35ХБ  </t>
  </si>
  <si>
    <t>ГОСТ 4514-78</t>
  </si>
  <si>
    <t>10 0,27х25</t>
  </si>
  <si>
    <t>м</t>
  </si>
  <si>
    <t>ЛЕНТА КЛЕЙКАЯ.</t>
  </si>
  <si>
    <t>19ММХ28М</t>
  </si>
  <si>
    <t xml:space="preserve">Трубка  </t>
  </si>
  <si>
    <t>ТКР</t>
  </si>
  <si>
    <t>ТУ 16.503.031-80</t>
  </si>
  <si>
    <t xml:space="preserve">ТРУБКА  </t>
  </si>
  <si>
    <t xml:space="preserve">Трубка </t>
  </si>
  <si>
    <t xml:space="preserve">ТКР </t>
  </si>
  <si>
    <t xml:space="preserve"> ТУ 16.503.031-80 </t>
  </si>
  <si>
    <t xml:space="preserve">ТЕКСТОЛИТ  </t>
  </si>
  <si>
    <t>ПТ</t>
  </si>
  <si>
    <t>ГОСТ 5-78</t>
  </si>
  <si>
    <t xml:space="preserve">ТЕКСТОЛИТ </t>
  </si>
  <si>
    <t xml:space="preserve">ПТ </t>
  </si>
  <si>
    <t xml:space="preserve">Текстолит электротехнический листовой А 10 </t>
  </si>
  <si>
    <t>А</t>
  </si>
  <si>
    <t>ГОСТ 2910-74</t>
  </si>
  <si>
    <t>Итого</t>
  </si>
  <si>
    <t>Заместитель   директора</t>
  </si>
  <si>
    <t>В.В. Ракитин</t>
  </si>
  <si>
    <t>Лот № 10</t>
  </si>
  <si>
    <t>Приложение № 14  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</si>
</sst>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L27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1" max="1" width="5.33203125" customWidth="1"/>
    <col min="2" max="2" width="28.5" customWidth="1"/>
    <col min="3" max="3" width="14.33203125" customWidth="1"/>
    <col min="4" max="4" width="19" customWidth="1"/>
    <col min="5" max="5" width="13.83203125" customWidth="1"/>
    <col min="7" max="7" width="12.33203125" customWidth="1"/>
    <col min="8" max="8" width="16.5" customWidth="1"/>
    <col min="9" max="9" width="13.1640625" customWidth="1"/>
    <col min="10" max="10" width="13.33203125" customWidth="1"/>
    <col min="11" max="11" width="16.33203125" customWidth="1"/>
  </cols>
  <sheetData>
    <row r="1" spans="1:12" x14ac:dyDescent="0.2">
      <c r="I1" s="17" t="s">
        <v>43</v>
      </c>
      <c r="J1" s="17"/>
      <c r="K1" s="17"/>
      <c r="L1" s="17"/>
    </row>
    <row r="2" spans="1:12" x14ac:dyDescent="0.2">
      <c r="I2" s="17"/>
      <c r="J2" s="17"/>
      <c r="K2" s="17"/>
      <c r="L2" s="17"/>
    </row>
    <row r="3" spans="1:12" x14ac:dyDescent="0.2">
      <c r="I3" s="17"/>
      <c r="J3" s="17"/>
      <c r="K3" s="17"/>
      <c r="L3" s="17"/>
    </row>
    <row r="5" spans="1:12" ht="18.75" x14ac:dyDescent="0.3">
      <c r="A5" s="18" t="s">
        <v>42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ht="24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2" ht="24" x14ac:dyDescent="0.2">
      <c r="A7" s="2">
        <v>1</v>
      </c>
      <c r="B7" s="3" t="s">
        <v>11</v>
      </c>
      <c r="C7" s="4" t="s">
        <v>12</v>
      </c>
      <c r="D7" s="2" t="s">
        <v>13</v>
      </c>
      <c r="E7" s="2" t="s">
        <v>14</v>
      </c>
      <c r="F7" s="2" t="s">
        <v>15</v>
      </c>
      <c r="G7" s="5">
        <v>4222</v>
      </c>
      <c r="H7" s="6">
        <v>157</v>
      </c>
      <c r="I7" s="7">
        <f>G7*H7</f>
        <v>662854</v>
      </c>
      <c r="J7" s="4">
        <f>H7*G7*1.2</f>
        <v>795424.79999999993</v>
      </c>
      <c r="K7" s="8" t="s">
        <v>16</v>
      </c>
    </row>
    <row r="8" spans="1:12" ht="24" x14ac:dyDescent="0.2">
      <c r="A8" s="2">
        <v>2</v>
      </c>
      <c r="B8" s="3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5">
        <v>3000</v>
      </c>
      <c r="H8" s="6">
        <v>1.18</v>
      </c>
      <c r="I8" s="7">
        <f t="shared" ref="I8:I22" si="0">G8*H8</f>
        <v>3540</v>
      </c>
      <c r="J8" s="4">
        <f t="shared" ref="J8:J22" si="1">H8*G8*1.2</f>
        <v>4248</v>
      </c>
      <c r="K8" s="8" t="s">
        <v>16</v>
      </c>
    </row>
    <row r="9" spans="1:12" ht="24" x14ac:dyDescent="0.2">
      <c r="A9" s="2">
        <v>3</v>
      </c>
      <c r="B9" s="3" t="s">
        <v>22</v>
      </c>
      <c r="C9" s="2"/>
      <c r="D9" s="2"/>
      <c r="E9" s="9" t="s">
        <v>23</v>
      </c>
      <c r="F9" s="2" t="s">
        <v>15</v>
      </c>
      <c r="G9" s="5">
        <v>30</v>
      </c>
      <c r="H9" s="2">
        <v>150</v>
      </c>
      <c r="I9" s="7">
        <f t="shared" si="0"/>
        <v>4500</v>
      </c>
      <c r="J9" s="4">
        <f t="shared" si="1"/>
        <v>5400</v>
      </c>
      <c r="K9" s="8" t="s">
        <v>16</v>
      </c>
    </row>
    <row r="10" spans="1:12" ht="24" x14ac:dyDescent="0.2">
      <c r="A10" s="2">
        <v>4</v>
      </c>
      <c r="B10" s="10" t="s">
        <v>24</v>
      </c>
      <c r="C10" s="2" t="s">
        <v>25</v>
      </c>
      <c r="D10" s="2" t="s">
        <v>26</v>
      </c>
      <c r="E10" s="2">
        <v>10</v>
      </c>
      <c r="F10" s="2" t="s">
        <v>21</v>
      </c>
      <c r="G10" s="5">
        <v>270</v>
      </c>
      <c r="H10" s="6">
        <v>34.5</v>
      </c>
      <c r="I10" s="7">
        <f t="shared" si="0"/>
        <v>9315</v>
      </c>
      <c r="J10" s="4">
        <f t="shared" si="1"/>
        <v>11178</v>
      </c>
      <c r="K10" s="8" t="s">
        <v>16</v>
      </c>
    </row>
    <row r="11" spans="1:12" ht="24" x14ac:dyDescent="0.2">
      <c r="A11" s="2">
        <v>5</v>
      </c>
      <c r="B11" s="3" t="s">
        <v>27</v>
      </c>
      <c r="C11" s="2" t="s">
        <v>25</v>
      </c>
      <c r="D11" s="2" t="s">
        <v>26</v>
      </c>
      <c r="E11" s="2">
        <v>4</v>
      </c>
      <c r="F11" s="2" t="s">
        <v>21</v>
      </c>
      <c r="G11" s="5">
        <v>400</v>
      </c>
      <c r="H11" s="6">
        <v>8.65</v>
      </c>
      <c r="I11" s="7">
        <f t="shared" si="0"/>
        <v>3460</v>
      </c>
      <c r="J11" s="4">
        <f t="shared" si="1"/>
        <v>4152</v>
      </c>
      <c r="K11" s="8" t="s">
        <v>16</v>
      </c>
    </row>
    <row r="12" spans="1:12" ht="24" x14ac:dyDescent="0.2">
      <c r="A12" s="2">
        <v>6</v>
      </c>
      <c r="B12" s="3" t="s">
        <v>27</v>
      </c>
      <c r="C12" s="2" t="s">
        <v>25</v>
      </c>
      <c r="D12" s="2" t="s">
        <v>26</v>
      </c>
      <c r="E12" s="2">
        <v>5</v>
      </c>
      <c r="F12" s="2" t="s">
        <v>21</v>
      </c>
      <c r="G12" s="5">
        <v>900</v>
      </c>
      <c r="H12" s="6">
        <v>17.5</v>
      </c>
      <c r="I12" s="7">
        <f t="shared" si="0"/>
        <v>15750</v>
      </c>
      <c r="J12" s="4">
        <f t="shared" si="1"/>
        <v>18900</v>
      </c>
      <c r="K12" s="8" t="s">
        <v>16</v>
      </c>
    </row>
    <row r="13" spans="1:12" ht="24" x14ac:dyDescent="0.2">
      <c r="A13" s="2">
        <v>7</v>
      </c>
      <c r="B13" s="11" t="s">
        <v>27</v>
      </c>
      <c r="C13" s="2" t="s">
        <v>25</v>
      </c>
      <c r="D13" s="2" t="s">
        <v>26</v>
      </c>
      <c r="E13" s="2">
        <v>6</v>
      </c>
      <c r="F13" s="2" t="s">
        <v>21</v>
      </c>
      <c r="G13" s="5">
        <v>900</v>
      </c>
      <c r="H13" s="6">
        <v>17.5</v>
      </c>
      <c r="I13" s="7">
        <f t="shared" si="0"/>
        <v>15750</v>
      </c>
      <c r="J13" s="4">
        <f t="shared" si="1"/>
        <v>18900</v>
      </c>
      <c r="K13" s="8" t="s">
        <v>16</v>
      </c>
    </row>
    <row r="14" spans="1:12" ht="24" x14ac:dyDescent="0.2">
      <c r="A14" s="2">
        <v>8</v>
      </c>
      <c r="B14" s="10" t="s">
        <v>28</v>
      </c>
      <c r="C14" s="2" t="s">
        <v>29</v>
      </c>
      <c r="D14" s="2" t="s">
        <v>26</v>
      </c>
      <c r="E14" s="2">
        <v>8</v>
      </c>
      <c r="F14" s="2" t="s">
        <v>21</v>
      </c>
      <c r="G14" s="5">
        <v>500</v>
      </c>
      <c r="H14" s="6">
        <v>16.8</v>
      </c>
      <c r="I14" s="7">
        <f t="shared" si="0"/>
        <v>8400</v>
      </c>
      <c r="J14" s="4">
        <f t="shared" si="1"/>
        <v>10080</v>
      </c>
      <c r="K14" s="8" t="s">
        <v>16</v>
      </c>
    </row>
    <row r="15" spans="1:12" ht="24" x14ac:dyDescent="0.2">
      <c r="A15" s="2">
        <v>9</v>
      </c>
      <c r="B15" s="3" t="s">
        <v>28</v>
      </c>
      <c r="C15" s="2" t="s">
        <v>25</v>
      </c>
      <c r="D15" s="2" t="s">
        <v>30</v>
      </c>
      <c r="E15" s="2">
        <v>12</v>
      </c>
      <c r="F15" s="2" t="s">
        <v>21</v>
      </c>
      <c r="G15" s="5">
        <v>105</v>
      </c>
      <c r="H15" s="6">
        <v>34.5</v>
      </c>
      <c r="I15" s="7">
        <f t="shared" si="0"/>
        <v>3622.5</v>
      </c>
      <c r="J15" s="4">
        <f t="shared" si="1"/>
        <v>4347</v>
      </c>
      <c r="K15" s="8" t="s">
        <v>16</v>
      </c>
    </row>
    <row r="16" spans="1:12" ht="24" x14ac:dyDescent="0.2">
      <c r="A16" s="2">
        <v>10</v>
      </c>
      <c r="B16" s="3" t="s">
        <v>24</v>
      </c>
      <c r="C16" s="2" t="s">
        <v>25</v>
      </c>
      <c r="D16" s="2" t="s">
        <v>26</v>
      </c>
      <c r="E16" s="2">
        <v>3</v>
      </c>
      <c r="F16" s="2"/>
      <c r="G16" s="5">
        <v>400</v>
      </c>
      <c r="H16" s="6">
        <v>8.18</v>
      </c>
      <c r="I16" s="7">
        <f t="shared" si="0"/>
        <v>3272</v>
      </c>
      <c r="J16" s="4">
        <f t="shared" si="1"/>
        <v>3926.3999999999996</v>
      </c>
      <c r="K16" s="8" t="s">
        <v>16</v>
      </c>
    </row>
    <row r="17" spans="1:11" ht="24" x14ac:dyDescent="0.2">
      <c r="A17" s="2">
        <v>11</v>
      </c>
      <c r="B17" s="11" t="s">
        <v>31</v>
      </c>
      <c r="C17" s="2" t="s">
        <v>32</v>
      </c>
      <c r="D17" s="2" t="s">
        <v>33</v>
      </c>
      <c r="E17" s="2">
        <v>2</v>
      </c>
      <c r="F17" s="2" t="s">
        <v>15</v>
      </c>
      <c r="G17" s="5">
        <v>50.5</v>
      </c>
      <c r="H17" s="12">
        <v>220</v>
      </c>
      <c r="I17" s="7">
        <f t="shared" si="0"/>
        <v>11110</v>
      </c>
      <c r="J17" s="4">
        <f t="shared" si="1"/>
        <v>13332</v>
      </c>
      <c r="K17" s="8" t="s">
        <v>16</v>
      </c>
    </row>
    <row r="18" spans="1:11" ht="24" x14ac:dyDescent="0.2">
      <c r="A18" s="2">
        <v>12</v>
      </c>
      <c r="B18" s="11" t="s">
        <v>34</v>
      </c>
      <c r="C18" s="2" t="s">
        <v>35</v>
      </c>
      <c r="D18" s="2" t="s">
        <v>33</v>
      </c>
      <c r="E18" s="2">
        <v>6</v>
      </c>
      <c r="F18" s="2" t="s">
        <v>15</v>
      </c>
      <c r="G18" s="5">
        <v>51</v>
      </c>
      <c r="H18" s="12">
        <v>220</v>
      </c>
      <c r="I18" s="7">
        <f t="shared" si="0"/>
        <v>11220</v>
      </c>
      <c r="J18" s="4">
        <f t="shared" si="1"/>
        <v>13464</v>
      </c>
      <c r="K18" s="8" t="s">
        <v>16</v>
      </c>
    </row>
    <row r="19" spans="1:11" ht="24" x14ac:dyDescent="0.2">
      <c r="A19" s="2">
        <v>13</v>
      </c>
      <c r="B19" s="11" t="s">
        <v>34</v>
      </c>
      <c r="C19" s="2" t="s">
        <v>35</v>
      </c>
      <c r="D19" s="2" t="s">
        <v>33</v>
      </c>
      <c r="E19" s="2">
        <v>12</v>
      </c>
      <c r="F19" s="2" t="s">
        <v>15</v>
      </c>
      <c r="G19" s="5">
        <v>801</v>
      </c>
      <c r="H19" s="12">
        <v>220</v>
      </c>
      <c r="I19" s="7">
        <f t="shared" si="0"/>
        <v>176220</v>
      </c>
      <c r="J19" s="4">
        <f t="shared" si="1"/>
        <v>211464</v>
      </c>
      <c r="K19" s="8" t="s">
        <v>16</v>
      </c>
    </row>
    <row r="20" spans="1:11" ht="24" x14ac:dyDescent="0.2">
      <c r="A20" s="2">
        <v>14</v>
      </c>
      <c r="B20" s="11" t="s">
        <v>31</v>
      </c>
      <c r="C20" s="2" t="s">
        <v>32</v>
      </c>
      <c r="D20" s="2" t="s">
        <v>33</v>
      </c>
      <c r="E20" s="2">
        <v>30</v>
      </c>
      <c r="F20" s="2" t="s">
        <v>15</v>
      </c>
      <c r="G20" s="5">
        <v>96</v>
      </c>
      <c r="H20" s="12">
        <v>170</v>
      </c>
      <c r="I20" s="7">
        <f t="shared" si="0"/>
        <v>16320</v>
      </c>
      <c r="J20" s="4">
        <f t="shared" si="1"/>
        <v>19584</v>
      </c>
      <c r="K20" s="8" t="s">
        <v>16</v>
      </c>
    </row>
    <row r="21" spans="1:11" ht="24" x14ac:dyDescent="0.2">
      <c r="A21" s="2">
        <v>15</v>
      </c>
      <c r="B21" s="11" t="s">
        <v>31</v>
      </c>
      <c r="C21" s="2" t="s">
        <v>32</v>
      </c>
      <c r="D21" s="2" t="s">
        <v>33</v>
      </c>
      <c r="E21" s="2">
        <v>40</v>
      </c>
      <c r="F21" s="2" t="s">
        <v>15</v>
      </c>
      <c r="G21" s="5">
        <v>130.5</v>
      </c>
      <c r="H21" s="12">
        <v>189</v>
      </c>
      <c r="I21" s="7">
        <f t="shared" si="0"/>
        <v>24664.5</v>
      </c>
      <c r="J21" s="4">
        <f t="shared" si="1"/>
        <v>29597.399999999998</v>
      </c>
      <c r="K21" s="8" t="s">
        <v>16</v>
      </c>
    </row>
    <row r="22" spans="1:11" ht="24" x14ac:dyDescent="0.2">
      <c r="A22" s="2">
        <v>16</v>
      </c>
      <c r="B22" s="10" t="s">
        <v>36</v>
      </c>
      <c r="C22" s="2" t="s">
        <v>37</v>
      </c>
      <c r="D22" s="2" t="s">
        <v>38</v>
      </c>
      <c r="E22" s="2">
        <v>10</v>
      </c>
      <c r="F22" s="2" t="s">
        <v>15</v>
      </c>
      <c r="G22" s="5">
        <v>231</v>
      </c>
      <c r="H22" s="6">
        <v>210</v>
      </c>
      <c r="I22" s="7">
        <f t="shared" si="0"/>
        <v>48510</v>
      </c>
      <c r="J22" s="4">
        <f t="shared" si="1"/>
        <v>58212</v>
      </c>
      <c r="K22" s="8" t="s">
        <v>16</v>
      </c>
    </row>
    <row r="23" spans="1:11" ht="41.25" customHeight="1" x14ac:dyDescent="0.2">
      <c r="A23" s="13"/>
      <c r="B23" s="11" t="s">
        <v>39</v>
      </c>
      <c r="C23" s="14"/>
      <c r="D23" s="14"/>
      <c r="E23" s="14"/>
      <c r="F23" s="14"/>
      <c r="G23" s="14"/>
      <c r="H23" s="14"/>
      <c r="I23" s="15">
        <f>SUM(I7:I22)</f>
        <v>1018508</v>
      </c>
      <c r="J23" s="15">
        <f>SUM(J7:J22)</f>
        <v>1222209.5999999999</v>
      </c>
      <c r="K23" s="13"/>
    </row>
    <row r="27" spans="1:11" ht="15.75" x14ac:dyDescent="0.25">
      <c r="B27" s="16" t="s">
        <v>40</v>
      </c>
      <c r="C27" s="16"/>
      <c r="D27" s="16"/>
      <c r="G27" s="16" t="s">
        <v>41</v>
      </c>
    </row>
  </sheetData>
  <mergeCells count="2">
    <mergeCell ref="I1:L3"/>
    <mergeCell ref="A5:K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2020-01-20T09:24:47Z</cp:lastPrinted>
  <dcterms:created xsi:type="dcterms:W3CDTF">2019-12-26T11:06:41Z</dcterms:created>
  <dcterms:modified xsi:type="dcterms:W3CDTF">2020-01-20T11:54:13Z</dcterms:modified>
</cp:coreProperties>
</file>