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2ТЗ\"/>
    </mc:Choice>
  </mc:AlternateContent>
  <bookViews>
    <workbookView xWindow="0" yWindow="0" windowWidth="21600" windowHeight="9045"/>
  </bookViews>
  <sheets>
    <sheet name="лот 22" sheetId="1" r:id="rId1"/>
  </sheets>
  <definedNames>
    <definedName name="_xlnm.Print_Titles" localSheetId="0">'лот 22'!$6:$6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J49" i="1"/>
  <c r="I49" i="1"/>
  <c r="I41" i="1"/>
  <c r="J41" i="1"/>
  <c r="J48" i="1" l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</calcChain>
</file>

<file path=xl/sharedStrings.xml><?xml version="1.0" encoding="utf-8"?>
<sst xmlns="http://schemas.openxmlformats.org/spreadsheetml/2006/main" count="221" uniqueCount="66">
  <si>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</si>
  <si>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</si>
  <si>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</si>
  <si>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</si>
  <si>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</si>
  <si>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</si>
  <si>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</si>
  <si>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</si>
  <si>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Сумма без НДС</t>
  </si>
  <si>
    <t>Сумма с НДС</t>
  </si>
  <si>
    <t>срок поставки</t>
  </si>
  <si>
    <t>Болт</t>
  </si>
  <si>
    <t xml:space="preserve"> 7798-70</t>
  </si>
  <si>
    <t>кг.</t>
  </si>
  <si>
    <t>М6х35</t>
  </si>
  <si>
    <t>М6х40</t>
  </si>
  <si>
    <t>М6х45</t>
  </si>
  <si>
    <t>М6Х30</t>
  </si>
  <si>
    <t>М6Х60</t>
  </si>
  <si>
    <t>М6х55</t>
  </si>
  <si>
    <t>М6х65</t>
  </si>
  <si>
    <t>М8х16</t>
  </si>
  <si>
    <t>М8х40</t>
  </si>
  <si>
    <t>М8х45</t>
  </si>
  <si>
    <t>М8Х50</t>
  </si>
  <si>
    <t>М10х20</t>
  </si>
  <si>
    <t xml:space="preserve">Болт </t>
  </si>
  <si>
    <t xml:space="preserve">М10х25 </t>
  </si>
  <si>
    <t xml:space="preserve">М10х35 </t>
  </si>
  <si>
    <t>М10х50</t>
  </si>
  <si>
    <t>М10х65</t>
  </si>
  <si>
    <t xml:space="preserve">М10х70 </t>
  </si>
  <si>
    <t xml:space="preserve">М10х80 </t>
  </si>
  <si>
    <t>М12х25</t>
  </si>
  <si>
    <t xml:space="preserve">М12х30 </t>
  </si>
  <si>
    <t>М12х35</t>
  </si>
  <si>
    <t xml:space="preserve">М12х40 </t>
  </si>
  <si>
    <t>М12х45</t>
  </si>
  <si>
    <t>М12х50</t>
  </si>
  <si>
    <t>М12х70</t>
  </si>
  <si>
    <t>М12х60</t>
  </si>
  <si>
    <t xml:space="preserve">Болт  ОЦ. кл.пр. 8,8 </t>
  </si>
  <si>
    <t>ГОСТ 7798-70</t>
  </si>
  <si>
    <t>М12х80</t>
  </si>
  <si>
    <t>М16х45</t>
  </si>
  <si>
    <t>М16х35</t>
  </si>
  <si>
    <t xml:space="preserve">М16х30 </t>
  </si>
  <si>
    <t xml:space="preserve">М16х40 </t>
  </si>
  <si>
    <t xml:space="preserve">М16х50 </t>
  </si>
  <si>
    <t>М16Х60</t>
  </si>
  <si>
    <t xml:space="preserve">М16х90 </t>
  </si>
  <si>
    <t xml:space="preserve">  7798-70</t>
  </si>
  <si>
    <t>20Х50 S30 (М20-6GХ50.58)</t>
  </si>
  <si>
    <t>М20х55</t>
  </si>
  <si>
    <t>М24Х90</t>
  </si>
  <si>
    <t>Гайка</t>
  </si>
  <si>
    <t>5915-70</t>
  </si>
  <si>
    <t>М20</t>
  </si>
  <si>
    <t>М22</t>
  </si>
  <si>
    <t>Шайба пружинная</t>
  </si>
  <si>
    <t>6402-70</t>
  </si>
  <si>
    <t>Итого</t>
  </si>
  <si>
    <t>шт</t>
  </si>
  <si>
    <t>Техническое задание</t>
  </si>
  <si>
    <t>в течение 2021 года</t>
  </si>
  <si>
    <t xml:space="preserve">Заместитель директора                                      В.В. Ракитин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</si>
</sst>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8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Arial"/>
      <family val="2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5" fillId="0" borderId="2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49" fontId="5" fillId="0" borderId="2" xfId="2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2" fontId="5" fillId="2" borderId="2" xfId="3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/>
    <xf numFmtId="0" fontId="9" fillId="0" borderId="0" xfId="0" applyFont="1" applyAlignment="1"/>
    <xf numFmtId="2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top"/>
    </xf>
    <xf numFmtId="2" fontId="5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L50"/>
  <sheetViews>
    <sheetView tabSelected="1" view="pageBreakPreview" topLeftCell="A28" zoomScaleNormal="100" zoomScaleSheetLayoutView="100" workbookViewId="0">
      <selection activeCell="K29" sqref="K29"/>
    </sheetView>
  </sheetViews>
  <sheetFormatPr defaultRowHeight="11.25" x14ac:dyDescent="0.2"/>
  <cols>
    <col min="1" max="1" width="6.5" customWidth="1"/>
    <col min="2" max="2" width="17" customWidth="1"/>
    <col min="3" max="3" width="9.33203125" style="17"/>
    <col min="4" max="4" width="14.6640625" customWidth="1"/>
    <col min="5" max="5" width="12" customWidth="1"/>
    <col min="6" max="6" width="7" customWidth="1"/>
    <col min="7" max="7" width="12.1640625" customWidth="1"/>
    <col min="8" max="8" width="14.5" style="38" customWidth="1"/>
    <col min="9" max="9" width="18.5" customWidth="1"/>
    <col min="10" max="10" width="16" customWidth="1"/>
    <col min="11" max="11" width="19.1640625" customWidth="1"/>
  </cols>
  <sheetData>
    <row r="1" spans="1:12" x14ac:dyDescent="0.2">
      <c r="I1" s="20"/>
      <c r="J1" s="20"/>
      <c r="K1" s="20"/>
      <c r="L1" s="20"/>
    </row>
    <row r="2" spans="1:12" x14ac:dyDescent="0.2">
      <c r="I2" s="20"/>
      <c r="J2" s="20"/>
      <c r="K2" s="20"/>
      <c r="L2" s="20"/>
    </row>
    <row r="3" spans="1:12" x14ac:dyDescent="0.2">
      <c r="I3" s="20"/>
      <c r="J3" s="20"/>
      <c r="K3" s="20"/>
      <c r="L3" s="20"/>
    </row>
    <row r="5" spans="1:12" ht="20.25" x14ac:dyDescent="0.2">
      <c r="A5" s="21" t="s">
        <v>63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2" ht="31.5" x14ac:dyDescent="0.2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  <c r="H6" s="2" t="s">
        <v>7</v>
      </c>
      <c r="I6" s="4" t="s">
        <v>8</v>
      </c>
      <c r="J6" s="5" t="s">
        <v>9</v>
      </c>
      <c r="K6" s="2" t="s">
        <v>10</v>
      </c>
    </row>
    <row r="7" spans="1:12" x14ac:dyDescent="0.2">
      <c r="A7" s="6">
        <v>1</v>
      </c>
      <c r="B7" s="7" t="s">
        <v>11</v>
      </c>
      <c r="C7" s="18"/>
      <c r="D7" s="6" t="s">
        <v>12</v>
      </c>
      <c r="E7" s="8" t="s">
        <v>14</v>
      </c>
      <c r="F7" s="6" t="s">
        <v>13</v>
      </c>
      <c r="G7" s="39">
        <v>100</v>
      </c>
      <c r="H7" s="46">
        <v>90.99</v>
      </c>
      <c r="I7" s="9">
        <f>G7*H7</f>
        <v>9099</v>
      </c>
      <c r="J7" s="10">
        <f>G7*H7*1.2</f>
        <v>10918.8</v>
      </c>
      <c r="K7" s="11" t="s">
        <v>64</v>
      </c>
    </row>
    <row r="8" spans="1:12" x14ac:dyDescent="0.2">
      <c r="A8" s="6">
        <v>2</v>
      </c>
      <c r="B8" s="7" t="s">
        <v>11</v>
      </c>
      <c r="C8" s="18"/>
      <c r="D8" s="6" t="s">
        <v>12</v>
      </c>
      <c r="E8" s="8" t="s">
        <v>15</v>
      </c>
      <c r="F8" s="6" t="s">
        <v>13</v>
      </c>
      <c r="G8" s="39">
        <v>550</v>
      </c>
      <c r="H8" s="46">
        <v>89.7</v>
      </c>
      <c r="I8" s="9">
        <f>G8*H8</f>
        <v>49335</v>
      </c>
      <c r="J8" s="10">
        <f>G8*H8*1.2</f>
        <v>59202</v>
      </c>
      <c r="K8" s="11" t="s">
        <v>64</v>
      </c>
    </row>
    <row r="9" spans="1:12" x14ac:dyDescent="0.2">
      <c r="A9" s="6">
        <v>3</v>
      </c>
      <c r="B9" s="7" t="s">
        <v>11</v>
      </c>
      <c r="C9" s="18"/>
      <c r="D9" s="6" t="s">
        <v>12</v>
      </c>
      <c r="E9" s="8" t="s">
        <v>16</v>
      </c>
      <c r="F9" s="6" t="s">
        <v>13</v>
      </c>
      <c r="G9" s="39">
        <v>300</v>
      </c>
      <c r="H9" s="46">
        <v>89.7</v>
      </c>
      <c r="I9" s="9">
        <f>G9*H9</f>
        <v>26910</v>
      </c>
      <c r="J9" s="10">
        <f>G9*H9*1.2</f>
        <v>32292</v>
      </c>
      <c r="K9" s="11" t="s">
        <v>64</v>
      </c>
    </row>
    <row r="10" spans="1:12" s="36" customFormat="1" x14ac:dyDescent="0.2">
      <c r="A10" s="6">
        <v>4</v>
      </c>
      <c r="B10" s="31" t="s">
        <v>11</v>
      </c>
      <c r="C10" s="32"/>
      <c r="D10" s="30" t="s">
        <v>12</v>
      </c>
      <c r="E10" s="33" t="s">
        <v>17</v>
      </c>
      <c r="F10" s="30" t="s">
        <v>13</v>
      </c>
      <c r="G10" s="40">
        <v>100</v>
      </c>
      <c r="H10" s="41">
        <v>89.72</v>
      </c>
      <c r="I10" s="34">
        <f t="shared" ref="I10:I45" si="0">G10*H10</f>
        <v>8972</v>
      </c>
      <c r="J10" s="35">
        <f t="shared" ref="J10:J45" si="1">G10*H10*1.2</f>
        <v>10766.4</v>
      </c>
      <c r="K10" s="11" t="s">
        <v>64</v>
      </c>
    </row>
    <row r="11" spans="1:12" x14ac:dyDescent="0.2">
      <c r="A11" s="6">
        <v>5</v>
      </c>
      <c r="B11" s="7" t="s">
        <v>11</v>
      </c>
      <c r="C11" s="18"/>
      <c r="D11" s="6" t="s">
        <v>12</v>
      </c>
      <c r="E11" s="8" t="s">
        <v>18</v>
      </c>
      <c r="F11" s="6" t="s">
        <v>13</v>
      </c>
      <c r="G11" s="39">
        <v>100</v>
      </c>
      <c r="H11" s="46">
        <v>94.24</v>
      </c>
      <c r="I11" s="9">
        <f t="shared" si="0"/>
        <v>9424</v>
      </c>
      <c r="J11" s="10">
        <f t="shared" si="1"/>
        <v>11308.8</v>
      </c>
      <c r="K11" s="11" t="s">
        <v>64</v>
      </c>
    </row>
    <row r="12" spans="1:12" x14ac:dyDescent="0.2">
      <c r="A12" s="6">
        <v>6</v>
      </c>
      <c r="B12" s="7" t="s">
        <v>11</v>
      </c>
      <c r="C12" s="18"/>
      <c r="D12" s="6" t="s">
        <v>12</v>
      </c>
      <c r="E12" s="8" t="s">
        <v>19</v>
      </c>
      <c r="F12" s="6" t="s">
        <v>13</v>
      </c>
      <c r="G12" s="39">
        <v>100</v>
      </c>
      <c r="H12" s="46">
        <v>90.99</v>
      </c>
      <c r="I12" s="9">
        <f t="shared" si="0"/>
        <v>9099</v>
      </c>
      <c r="J12" s="10">
        <f t="shared" si="1"/>
        <v>10918.8</v>
      </c>
      <c r="K12" s="11" t="s">
        <v>64</v>
      </c>
    </row>
    <row r="13" spans="1:12" x14ac:dyDescent="0.2">
      <c r="A13" s="6">
        <v>7</v>
      </c>
      <c r="B13" s="7" t="s">
        <v>11</v>
      </c>
      <c r="C13" s="18"/>
      <c r="D13" s="6" t="s">
        <v>12</v>
      </c>
      <c r="E13" s="8" t="s">
        <v>20</v>
      </c>
      <c r="F13" s="6" t="s">
        <v>13</v>
      </c>
      <c r="G13" s="39">
        <v>600</v>
      </c>
      <c r="H13" s="46">
        <v>90.99</v>
      </c>
      <c r="I13" s="9">
        <f t="shared" si="0"/>
        <v>54594</v>
      </c>
      <c r="J13" s="10">
        <f t="shared" si="1"/>
        <v>65512.799999999996</v>
      </c>
      <c r="K13" s="11" t="s">
        <v>64</v>
      </c>
    </row>
    <row r="14" spans="1:12" s="37" customFormat="1" x14ac:dyDescent="0.2">
      <c r="A14" s="6">
        <v>8</v>
      </c>
      <c r="B14" s="25" t="s">
        <v>11</v>
      </c>
      <c r="C14" s="26"/>
      <c r="D14" s="24" t="s">
        <v>12</v>
      </c>
      <c r="E14" s="27" t="s">
        <v>21</v>
      </c>
      <c r="F14" s="24" t="s">
        <v>13</v>
      </c>
      <c r="G14" s="40">
        <v>60</v>
      </c>
      <c r="H14" s="47">
        <v>97.37</v>
      </c>
      <c r="I14" s="28">
        <f t="shared" si="0"/>
        <v>5842.2000000000007</v>
      </c>
      <c r="J14" s="29">
        <f t="shared" si="1"/>
        <v>7010.64</v>
      </c>
      <c r="K14" s="11" t="s">
        <v>64</v>
      </c>
    </row>
    <row r="15" spans="1:12" x14ac:dyDescent="0.2">
      <c r="A15" s="6">
        <v>9</v>
      </c>
      <c r="B15" s="7" t="s">
        <v>11</v>
      </c>
      <c r="C15" s="18"/>
      <c r="D15" s="6" t="s">
        <v>12</v>
      </c>
      <c r="E15" s="8" t="s">
        <v>22</v>
      </c>
      <c r="F15" s="6" t="s">
        <v>13</v>
      </c>
      <c r="G15" s="39">
        <v>200</v>
      </c>
      <c r="H15" s="46">
        <v>88.33</v>
      </c>
      <c r="I15" s="9">
        <f t="shared" si="0"/>
        <v>17666</v>
      </c>
      <c r="J15" s="10">
        <f t="shared" si="1"/>
        <v>21199.200000000001</v>
      </c>
      <c r="K15" s="11" t="s">
        <v>64</v>
      </c>
    </row>
    <row r="16" spans="1:12" s="37" customFormat="1" x14ac:dyDescent="0.2">
      <c r="A16" s="6">
        <v>10</v>
      </c>
      <c r="B16" s="25" t="s">
        <v>11</v>
      </c>
      <c r="C16" s="26"/>
      <c r="D16" s="24" t="s">
        <v>12</v>
      </c>
      <c r="E16" s="27" t="s">
        <v>23</v>
      </c>
      <c r="F16" s="24" t="s">
        <v>13</v>
      </c>
      <c r="G16" s="40">
        <v>100</v>
      </c>
      <c r="H16" s="46">
        <v>88.34</v>
      </c>
      <c r="I16" s="28">
        <f t="shared" si="0"/>
        <v>8834</v>
      </c>
      <c r="J16" s="29">
        <f t="shared" si="1"/>
        <v>10600.8</v>
      </c>
      <c r="K16" s="11" t="s">
        <v>64</v>
      </c>
    </row>
    <row r="17" spans="1:11" x14ac:dyDescent="0.2">
      <c r="A17" s="6">
        <v>11</v>
      </c>
      <c r="B17" s="7" t="s">
        <v>11</v>
      </c>
      <c r="C17" s="18"/>
      <c r="D17" s="6" t="s">
        <v>12</v>
      </c>
      <c r="E17" s="8" t="s">
        <v>24</v>
      </c>
      <c r="F17" s="6" t="s">
        <v>13</v>
      </c>
      <c r="G17" s="39">
        <v>250</v>
      </c>
      <c r="H17" s="46">
        <v>74.52</v>
      </c>
      <c r="I17" s="9">
        <f t="shared" si="0"/>
        <v>18630</v>
      </c>
      <c r="J17" s="10">
        <f t="shared" si="1"/>
        <v>22356</v>
      </c>
      <c r="K17" s="11" t="s">
        <v>64</v>
      </c>
    </row>
    <row r="18" spans="1:11" x14ac:dyDescent="0.2">
      <c r="A18" s="6">
        <v>12</v>
      </c>
      <c r="B18" s="12" t="s">
        <v>11</v>
      </c>
      <c r="C18" s="18"/>
      <c r="D18" s="6" t="s">
        <v>12</v>
      </c>
      <c r="E18" s="6" t="s">
        <v>25</v>
      </c>
      <c r="F18" s="6" t="s">
        <v>13</v>
      </c>
      <c r="G18" s="13">
        <v>250</v>
      </c>
      <c r="H18" s="46">
        <v>81.06</v>
      </c>
      <c r="I18" s="9">
        <f t="shared" si="0"/>
        <v>20265</v>
      </c>
      <c r="J18" s="10">
        <f t="shared" si="1"/>
        <v>24318</v>
      </c>
      <c r="K18" s="11" t="s">
        <v>64</v>
      </c>
    </row>
    <row r="19" spans="1:11" x14ac:dyDescent="0.2">
      <c r="A19" s="6">
        <v>13</v>
      </c>
      <c r="B19" s="7" t="s">
        <v>26</v>
      </c>
      <c r="C19" s="18"/>
      <c r="D19" s="6" t="s">
        <v>12</v>
      </c>
      <c r="E19" s="6" t="s">
        <v>27</v>
      </c>
      <c r="F19" s="6" t="s">
        <v>13</v>
      </c>
      <c r="G19" s="39">
        <v>250</v>
      </c>
      <c r="H19" s="46">
        <v>84</v>
      </c>
      <c r="I19" s="9">
        <f t="shared" si="0"/>
        <v>21000</v>
      </c>
      <c r="J19" s="10">
        <f t="shared" si="1"/>
        <v>25200</v>
      </c>
      <c r="K19" s="11" t="s">
        <v>64</v>
      </c>
    </row>
    <row r="20" spans="1:11" x14ac:dyDescent="0.2">
      <c r="A20" s="6">
        <v>14</v>
      </c>
      <c r="B20" s="7" t="s">
        <v>11</v>
      </c>
      <c r="C20" s="18"/>
      <c r="D20" s="6" t="s">
        <v>12</v>
      </c>
      <c r="E20" s="6" t="s">
        <v>28</v>
      </c>
      <c r="F20" s="6" t="s">
        <v>13</v>
      </c>
      <c r="G20" s="39">
        <v>50</v>
      </c>
      <c r="H20" s="46">
        <v>84</v>
      </c>
      <c r="I20" s="9">
        <f t="shared" si="0"/>
        <v>4200</v>
      </c>
      <c r="J20" s="10">
        <f t="shared" si="1"/>
        <v>5040</v>
      </c>
      <c r="K20" s="11" t="s">
        <v>64</v>
      </c>
    </row>
    <row r="21" spans="1:11" s="37" customFormat="1" x14ac:dyDescent="0.2">
      <c r="A21" s="6">
        <v>15</v>
      </c>
      <c r="B21" s="25" t="s">
        <v>11</v>
      </c>
      <c r="C21" s="26"/>
      <c r="D21" s="24" t="s">
        <v>12</v>
      </c>
      <c r="E21" s="27" t="s">
        <v>29</v>
      </c>
      <c r="F21" s="24" t="s">
        <v>13</v>
      </c>
      <c r="G21" s="40">
        <v>100</v>
      </c>
      <c r="H21" s="48">
        <v>81.599999999999994</v>
      </c>
      <c r="I21" s="28">
        <f t="shared" si="0"/>
        <v>8159.9999999999991</v>
      </c>
      <c r="J21" s="29">
        <f t="shared" si="1"/>
        <v>9791.9999999999982</v>
      </c>
      <c r="K21" s="11" t="s">
        <v>64</v>
      </c>
    </row>
    <row r="22" spans="1:11" x14ac:dyDescent="0.2">
      <c r="A22" s="6">
        <v>16</v>
      </c>
      <c r="B22" s="7" t="s">
        <v>11</v>
      </c>
      <c r="C22" s="18"/>
      <c r="D22" s="6" t="s">
        <v>12</v>
      </c>
      <c r="E22" s="6" t="s">
        <v>30</v>
      </c>
      <c r="F22" s="6" t="s">
        <v>13</v>
      </c>
      <c r="G22" s="39">
        <v>250</v>
      </c>
      <c r="H22" s="46">
        <v>81.58</v>
      </c>
      <c r="I22" s="9">
        <f t="shared" si="0"/>
        <v>20395</v>
      </c>
      <c r="J22" s="10">
        <f t="shared" si="1"/>
        <v>24474</v>
      </c>
      <c r="K22" s="11" t="s">
        <v>64</v>
      </c>
    </row>
    <row r="23" spans="1:11" x14ac:dyDescent="0.2">
      <c r="A23" s="6">
        <v>17</v>
      </c>
      <c r="B23" s="7" t="s">
        <v>11</v>
      </c>
      <c r="C23" s="18"/>
      <c r="D23" s="6" t="s">
        <v>12</v>
      </c>
      <c r="E23" s="8" t="s">
        <v>31</v>
      </c>
      <c r="F23" s="6" t="s">
        <v>13</v>
      </c>
      <c r="G23" s="39">
        <v>150</v>
      </c>
      <c r="H23" s="46">
        <v>81.58</v>
      </c>
      <c r="I23" s="9">
        <f t="shared" si="0"/>
        <v>12237</v>
      </c>
      <c r="J23" s="10">
        <f t="shared" si="1"/>
        <v>14684.4</v>
      </c>
      <c r="K23" s="11" t="s">
        <v>64</v>
      </c>
    </row>
    <row r="24" spans="1:11" x14ac:dyDescent="0.2">
      <c r="A24" s="6">
        <v>18</v>
      </c>
      <c r="B24" s="7" t="s">
        <v>11</v>
      </c>
      <c r="C24" s="18"/>
      <c r="D24" s="6" t="s">
        <v>12</v>
      </c>
      <c r="E24" s="8" t="s">
        <v>32</v>
      </c>
      <c r="F24" s="6" t="s">
        <v>13</v>
      </c>
      <c r="G24" s="39">
        <v>170</v>
      </c>
      <c r="H24" s="46">
        <v>81.58</v>
      </c>
      <c r="I24" s="9">
        <f t="shared" si="0"/>
        <v>13868.6</v>
      </c>
      <c r="J24" s="10">
        <f t="shared" si="1"/>
        <v>16642.32</v>
      </c>
      <c r="K24" s="11" t="s">
        <v>64</v>
      </c>
    </row>
    <row r="25" spans="1:11" x14ac:dyDescent="0.2">
      <c r="A25" s="6">
        <v>19</v>
      </c>
      <c r="B25" s="7" t="s">
        <v>11</v>
      </c>
      <c r="C25" s="18"/>
      <c r="D25" s="6" t="s">
        <v>12</v>
      </c>
      <c r="E25" s="8" t="s">
        <v>33</v>
      </c>
      <c r="F25" s="6" t="s">
        <v>13</v>
      </c>
      <c r="G25" s="39">
        <v>75</v>
      </c>
      <c r="H25" s="46">
        <v>74.5</v>
      </c>
      <c r="I25" s="9">
        <f t="shared" si="0"/>
        <v>5587.5</v>
      </c>
      <c r="J25" s="10">
        <f t="shared" si="1"/>
        <v>6705</v>
      </c>
      <c r="K25" s="11" t="s">
        <v>64</v>
      </c>
    </row>
    <row r="26" spans="1:11" x14ac:dyDescent="0.2">
      <c r="A26" s="6">
        <v>20</v>
      </c>
      <c r="B26" s="7" t="s">
        <v>11</v>
      </c>
      <c r="C26" s="18"/>
      <c r="D26" s="6" t="s">
        <v>12</v>
      </c>
      <c r="E26" s="8" t="s">
        <v>34</v>
      </c>
      <c r="F26" s="6" t="s">
        <v>13</v>
      </c>
      <c r="G26" s="39">
        <v>350</v>
      </c>
      <c r="H26" s="46">
        <v>81.83</v>
      </c>
      <c r="I26" s="9">
        <f t="shared" si="0"/>
        <v>28640.5</v>
      </c>
      <c r="J26" s="10">
        <f t="shared" si="1"/>
        <v>34368.6</v>
      </c>
      <c r="K26" s="11" t="s">
        <v>64</v>
      </c>
    </row>
    <row r="27" spans="1:11" x14ac:dyDescent="0.2">
      <c r="A27" s="6">
        <v>21</v>
      </c>
      <c r="B27" s="7" t="s">
        <v>11</v>
      </c>
      <c r="C27" s="18"/>
      <c r="D27" s="6" t="s">
        <v>12</v>
      </c>
      <c r="E27" s="8" t="s">
        <v>36</v>
      </c>
      <c r="F27" s="6" t="s">
        <v>13</v>
      </c>
      <c r="G27" s="39">
        <v>350</v>
      </c>
      <c r="H27" s="46">
        <v>79</v>
      </c>
      <c r="I27" s="9">
        <f t="shared" si="0"/>
        <v>27650</v>
      </c>
      <c r="J27" s="10">
        <f t="shared" si="1"/>
        <v>33180</v>
      </c>
      <c r="K27" s="11" t="s">
        <v>64</v>
      </c>
    </row>
    <row r="28" spans="1:11" x14ac:dyDescent="0.2">
      <c r="A28" s="6">
        <v>22</v>
      </c>
      <c r="B28" s="7" t="s">
        <v>11</v>
      </c>
      <c r="C28" s="18"/>
      <c r="D28" s="6" t="s">
        <v>12</v>
      </c>
      <c r="E28" s="8" t="s">
        <v>37</v>
      </c>
      <c r="F28" s="6" t="s">
        <v>13</v>
      </c>
      <c r="G28" s="39">
        <v>550</v>
      </c>
      <c r="H28" s="46">
        <v>79</v>
      </c>
      <c r="I28" s="9">
        <f t="shared" si="0"/>
        <v>43450</v>
      </c>
      <c r="J28" s="10">
        <f t="shared" si="1"/>
        <v>52140</v>
      </c>
      <c r="K28" s="11" t="s">
        <v>64</v>
      </c>
    </row>
    <row r="29" spans="1:11" x14ac:dyDescent="0.2">
      <c r="A29" s="6">
        <v>23</v>
      </c>
      <c r="B29" s="7" t="s">
        <v>11</v>
      </c>
      <c r="C29" s="18"/>
      <c r="D29" s="6" t="s">
        <v>12</v>
      </c>
      <c r="E29" s="8" t="s">
        <v>38</v>
      </c>
      <c r="F29" s="6" t="s">
        <v>13</v>
      </c>
      <c r="G29" s="39">
        <v>100</v>
      </c>
      <c r="H29" s="46">
        <v>71.849999999999994</v>
      </c>
      <c r="I29" s="9">
        <f t="shared" si="0"/>
        <v>7184.9999999999991</v>
      </c>
      <c r="J29" s="10">
        <f t="shared" si="1"/>
        <v>8621.9999999999982</v>
      </c>
      <c r="K29" s="11" t="s">
        <v>64</v>
      </c>
    </row>
    <row r="30" spans="1:11" x14ac:dyDescent="0.2">
      <c r="A30" s="6">
        <v>24</v>
      </c>
      <c r="B30" s="7" t="s">
        <v>11</v>
      </c>
      <c r="C30" s="18"/>
      <c r="D30" s="6" t="s">
        <v>12</v>
      </c>
      <c r="E30" s="8" t="s">
        <v>39</v>
      </c>
      <c r="F30" s="6" t="s">
        <v>13</v>
      </c>
      <c r="G30" s="39">
        <v>100</v>
      </c>
      <c r="H30" s="46">
        <v>76.42</v>
      </c>
      <c r="I30" s="9">
        <f t="shared" si="0"/>
        <v>7642</v>
      </c>
      <c r="J30" s="10">
        <f t="shared" si="1"/>
        <v>9170.4</v>
      </c>
      <c r="K30" s="11" t="s">
        <v>64</v>
      </c>
    </row>
    <row r="31" spans="1:11" x14ac:dyDescent="0.2">
      <c r="A31" s="6">
        <v>25</v>
      </c>
      <c r="B31" s="7" t="s">
        <v>11</v>
      </c>
      <c r="C31" s="18"/>
      <c r="D31" s="6" t="s">
        <v>12</v>
      </c>
      <c r="E31" s="8" t="s">
        <v>40</v>
      </c>
      <c r="F31" s="6" t="s">
        <v>62</v>
      </c>
      <c r="G31" s="39">
        <v>100</v>
      </c>
      <c r="H31" s="46">
        <v>6.65</v>
      </c>
      <c r="I31" s="9">
        <f t="shared" si="0"/>
        <v>665</v>
      </c>
      <c r="J31" s="10">
        <f t="shared" si="1"/>
        <v>798</v>
      </c>
      <c r="K31" s="11" t="s">
        <v>64</v>
      </c>
    </row>
    <row r="32" spans="1:11" ht="22.5" x14ac:dyDescent="0.2">
      <c r="A32" s="6">
        <v>26</v>
      </c>
      <c r="B32" s="7" t="s">
        <v>41</v>
      </c>
      <c r="C32" s="18"/>
      <c r="D32" s="6" t="s">
        <v>42</v>
      </c>
      <c r="E32" s="8" t="s">
        <v>35</v>
      </c>
      <c r="F32" s="6" t="s">
        <v>13</v>
      </c>
      <c r="G32" s="39">
        <v>270</v>
      </c>
      <c r="H32" s="14">
        <v>87.65</v>
      </c>
      <c r="I32" s="9">
        <f t="shared" si="0"/>
        <v>23665.5</v>
      </c>
      <c r="J32" s="10">
        <f t="shared" si="1"/>
        <v>28398.6</v>
      </c>
      <c r="K32" s="11" t="s">
        <v>64</v>
      </c>
    </row>
    <row r="33" spans="1:11" x14ac:dyDescent="0.2">
      <c r="A33" s="6">
        <v>27</v>
      </c>
      <c r="B33" s="7" t="s">
        <v>11</v>
      </c>
      <c r="C33" s="18"/>
      <c r="D33" s="6" t="s">
        <v>12</v>
      </c>
      <c r="E33" s="8" t="s">
        <v>43</v>
      </c>
      <c r="F33" s="6" t="s">
        <v>13</v>
      </c>
      <c r="G33" s="39">
        <v>350</v>
      </c>
      <c r="H33" s="46">
        <v>76.42</v>
      </c>
      <c r="I33" s="9">
        <f t="shared" si="0"/>
        <v>26747</v>
      </c>
      <c r="J33" s="10">
        <f t="shared" si="1"/>
        <v>32096.399999999998</v>
      </c>
      <c r="K33" s="11" t="s">
        <v>64</v>
      </c>
    </row>
    <row r="34" spans="1:11" x14ac:dyDescent="0.2">
      <c r="A34" s="6">
        <v>28</v>
      </c>
      <c r="B34" s="7" t="s">
        <v>11</v>
      </c>
      <c r="C34" s="18"/>
      <c r="D34" s="6" t="s">
        <v>12</v>
      </c>
      <c r="E34" s="8" t="s">
        <v>44</v>
      </c>
      <c r="F34" s="6" t="s">
        <v>13</v>
      </c>
      <c r="G34" s="39">
        <v>350</v>
      </c>
      <c r="H34" s="46">
        <v>63.94</v>
      </c>
      <c r="I34" s="9">
        <f t="shared" si="0"/>
        <v>22379</v>
      </c>
      <c r="J34" s="10">
        <f t="shared" si="1"/>
        <v>26854.799999999999</v>
      </c>
      <c r="K34" s="11" t="s">
        <v>64</v>
      </c>
    </row>
    <row r="35" spans="1:11" x14ac:dyDescent="0.2">
      <c r="A35" s="6">
        <v>29</v>
      </c>
      <c r="B35" s="7" t="s">
        <v>11</v>
      </c>
      <c r="C35" s="18"/>
      <c r="D35" s="6" t="s">
        <v>12</v>
      </c>
      <c r="E35" s="8" t="s">
        <v>45</v>
      </c>
      <c r="F35" s="6" t="s">
        <v>13</v>
      </c>
      <c r="G35" s="39">
        <v>550</v>
      </c>
      <c r="H35" s="46">
        <v>62.42</v>
      </c>
      <c r="I35" s="9">
        <f t="shared" si="0"/>
        <v>34331</v>
      </c>
      <c r="J35" s="10">
        <f t="shared" si="1"/>
        <v>41197.199999999997</v>
      </c>
      <c r="K35" s="11" t="s">
        <v>64</v>
      </c>
    </row>
    <row r="36" spans="1:11" s="37" customFormat="1" x14ac:dyDescent="0.2">
      <c r="A36" s="6">
        <v>30</v>
      </c>
      <c r="B36" s="25" t="s">
        <v>11</v>
      </c>
      <c r="C36" s="26"/>
      <c r="D36" s="24" t="s">
        <v>12</v>
      </c>
      <c r="E36" s="27" t="s">
        <v>46</v>
      </c>
      <c r="F36" s="24" t="s">
        <v>13</v>
      </c>
      <c r="G36" s="40">
        <v>150</v>
      </c>
      <c r="H36" s="46">
        <v>65.62</v>
      </c>
      <c r="I36" s="28">
        <f t="shared" si="0"/>
        <v>9843</v>
      </c>
      <c r="J36" s="29">
        <f t="shared" si="1"/>
        <v>11811.6</v>
      </c>
      <c r="K36" s="11" t="s">
        <v>64</v>
      </c>
    </row>
    <row r="37" spans="1:11" x14ac:dyDescent="0.2">
      <c r="A37" s="6">
        <v>31</v>
      </c>
      <c r="B37" s="7" t="s">
        <v>11</v>
      </c>
      <c r="C37" s="18"/>
      <c r="D37" s="6" t="s">
        <v>12</v>
      </c>
      <c r="E37" s="8" t="s">
        <v>47</v>
      </c>
      <c r="F37" s="6" t="s">
        <v>13</v>
      </c>
      <c r="G37" s="39">
        <v>300</v>
      </c>
      <c r="H37" s="46">
        <v>80.08</v>
      </c>
      <c r="I37" s="9">
        <f t="shared" si="0"/>
        <v>24024</v>
      </c>
      <c r="J37" s="10">
        <f t="shared" si="1"/>
        <v>28828.799999999999</v>
      </c>
      <c r="K37" s="11" t="s">
        <v>64</v>
      </c>
    </row>
    <row r="38" spans="1:11" x14ac:dyDescent="0.2">
      <c r="A38" s="6">
        <v>32</v>
      </c>
      <c r="B38" s="7" t="s">
        <v>11</v>
      </c>
      <c r="C38" s="18"/>
      <c r="D38" s="6" t="s">
        <v>12</v>
      </c>
      <c r="E38" s="8" t="s">
        <v>48</v>
      </c>
      <c r="F38" s="6" t="s">
        <v>13</v>
      </c>
      <c r="G38" s="39">
        <v>100</v>
      </c>
      <c r="H38" s="46">
        <v>63.94</v>
      </c>
      <c r="I38" s="9">
        <f t="shared" si="0"/>
        <v>6394</v>
      </c>
      <c r="J38" s="10">
        <f t="shared" si="1"/>
        <v>7672.7999999999993</v>
      </c>
      <c r="K38" s="11" t="s">
        <v>64</v>
      </c>
    </row>
    <row r="39" spans="1:11" x14ac:dyDescent="0.2">
      <c r="A39" s="6">
        <v>33</v>
      </c>
      <c r="B39" s="7" t="s">
        <v>11</v>
      </c>
      <c r="C39" s="18"/>
      <c r="D39" s="6" t="s">
        <v>12</v>
      </c>
      <c r="E39" s="8" t="s">
        <v>49</v>
      </c>
      <c r="F39" s="6" t="s">
        <v>13</v>
      </c>
      <c r="G39" s="39">
        <v>50</v>
      </c>
      <c r="H39" s="42">
        <v>61.2</v>
      </c>
      <c r="I39" s="9">
        <f t="shared" si="0"/>
        <v>3060</v>
      </c>
      <c r="J39" s="10">
        <f t="shared" si="1"/>
        <v>3672</v>
      </c>
      <c r="K39" s="11" t="s">
        <v>64</v>
      </c>
    </row>
    <row r="40" spans="1:11" x14ac:dyDescent="0.2">
      <c r="A40" s="6">
        <v>34</v>
      </c>
      <c r="B40" s="7" t="s">
        <v>11</v>
      </c>
      <c r="C40" s="18"/>
      <c r="D40" s="6" t="s">
        <v>12</v>
      </c>
      <c r="E40" s="8" t="s">
        <v>50</v>
      </c>
      <c r="F40" s="6" t="s">
        <v>13</v>
      </c>
      <c r="G40" s="39">
        <v>100</v>
      </c>
      <c r="H40" s="46">
        <v>63.94</v>
      </c>
      <c r="I40" s="9">
        <f t="shared" si="0"/>
        <v>6394</v>
      </c>
      <c r="J40" s="10">
        <f t="shared" si="1"/>
        <v>7672.7999999999993</v>
      </c>
      <c r="K40" s="11" t="s">
        <v>64</v>
      </c>
    </row>
    <row r="41" spans="1:11" ht="22.5" x14ac:dyDescent="0.2">
      <c r="A41" s="6">
        <v>35</v>
      </c>
      <c r="B41" s="7" t="s">
        <v>11</v>
      </c>
      <c r="C41" s="18"/>
      <c r="D41" s="6" t="s">
        <v>51</v>
      </c>
      <c r="E41" s="6" t="s">
        <v>52</v>
      </c>
      <c r="F41" s="6" t="s">
        <v>13</v>
      </c>
      <c r="G41" s="39">
        <v>300</v>
      </c>
      <c r="H41" s="46">
        <v>72.73</v>
      </c>
      <c r="I41" s="9">
        <f>G41*H41</f>
        <v>21819</v>
      </c>
      <c r="J41" s="10">
        <f>G41*H41*1.2</f>
        <v>26182.799999999999</v>
      </c>
      <c r="K41" s="11" t="s">
        <v>64</v>
      </c>
    </row>
    <row r="42" spans="1:11" x14ac:dyDescent="0.2">
      <c r="A42" s="6">
        <v>36</v>
      </c>
      <c r="B42" s="7" t="s">
        <v>11</v>
      </c>
      <c r="C42" s="18"/>
      <c r="D42" s="6" t="s">
        <v>12</v>
      </c>
      <c r="E42" s="8" t="s">
        <v>53</v>
      </c>
      <c r="F42" s="6" t="s">
        <v>13</v>
      </c>
      <c r="G42" s="39">
        <v>1200</v>
      </c>
      <c r="H42" s="46">
        <v>72.010000000000005</v>
      </c>
      <c r="I42" s="9">
        <f>G42*H42</f>
        <v>86412</v>
      </c>
      <c r="J42" s="10">
        <f>G42*H42*1.2</f>
        <v>103694.39999999999</v>
      </c>
      <c r="K42" s="11" t="s">
        <v>64</v>
      </c>
    </row>
    <row r="43" spans="1:11" x14ac:dyDescent="0.2">
      <c r="A43" s="6">
        <v>37</v>
      </c>
      <c r="B43" s="7" t="s">
        <v>11</v>
      </c>
      <c r="C43" s="18"/>
      <c r="D43" s="6" t="s">
        <v>12</v>
      </c>
      <c r="E43" s="8" t="s">
        <v>54</v>
      </c>
      <c r="F43" s="6" t="s">
        <v>13</v>
      </c>
      <c r="G43" s="39">
        <v>1000</v>
      </c>
      <c r="H43" s="46">
        <v>63.3</v>
      </c>
      <c r="I43" s="9">
        <f>G43*H43</f>
        <v>63300</v>
      </c>
      <c r="J43" s="10">
        <f>G43*H43*1.2</f>
        <v>75960</v>
      </c>
      <c r="K43" s="11" t="s">
        <v>64</v>
      </c>
    </row>
    <row r="44" spans="1:11" x14ac:dyDescent="0.2">
      <c r="A44" s="6">
        <v>38</v>
      </c>
      <c r="B44" s="12" t="s">
        <v>55</v>
      </c>
      <c r="C44" s="18"/>
      <c r="D44" s="8" t="s">
        <v>56</v>
      </c>
      <c r="E44" s="8" t="s">
        <v>57</v>
      </c>
      <c r="F44" s="6" t="s">
        <v>13</v>
      </c>
      <c r="G44" s="39">
        <v>600</v>
      </c>
      <c r="H44" s="46">
        <v>69.7</v>
      </c>
      <c r="I44" s="9">
        <f t="shared" si="0"/>
        <v>41820</v>
      </c>
      <c r="J44" s="10">
        <f t="shared" si="1"/>
        <v>50184</v>
      </c>
      <c r="K44" s="11" t="s">
        <v>64</v>
      </c>
    </row>
    <row r="45" spans="1:11" x14ac:dyDescent="0.2">
      <c r="A45" s="6">
        <v>39</v>
      </c>
      <c r="B45" s="12" t="s">
        <v>55</v>
      </c>
      <c r="C45" s="18"/>
      <c r="D45" s="8" t="s">
        <v>56</v>
      </c>
      <c r="E45" s="8" t="s">
        <v>58</v>
      </c>
      <c r="F45" s="6" t="s">
        <v>13</v>
      </c>
      <c r="G45" s="39">
        <v>800</v>
      </c>
      <c r="H45" s="46">
        <v>78.900000000000006</v>
      </c>
      <c r="I45" s="9">
        <f t="shared" si="0"/>
        <v>63120.000000000007</v>
      </c>
      <c r="J45" s="10">
        <f t="shared" si="1"/>
        <v>75744</v>
      </c>
      <c r="K45" s="11" t="s">
        <v>64</v>
      </c>
    </row>
    <row r="46" spans="1:11" x14ac:dyDescent="0.2">
      <c r="A46" s="6">
        <v>40</v>
      </c>
      <c r="B46" s="12" t="s">
        <v>59</v>
      </c>
      <c r="C46" s="18"/>
      <c r="D46" s="8" t="s">
        <v>60</v>
      </c>
      <c r="E46" s="8">
        <v>12</v>
      </c>
      <c r="F46" s="6" t="s">
        <v>13</v>
      </c>
      <c r="G46" s="39">
        <v>500</v>
      </c>
      <c r="H46" s="46">
        <v>90.16</v>
      </c>
      <c r="I46" s="9">
        <f t="shared" ref="I46:I48" si="2">G46*H46</f>
        <v>45080</v>
      </c>
      <c r="J46" s="10">
        <f t="shared" ref="J46:J48" si="3">G46*H46*1.2</f>
        <v>54096</v>
      </c>
      <c r="K46" s="11" t="s">
        <v>64</v>
      </c>
    </row>
    <row r="47" spans="1:11" x14ac:dyDescent="0.2">
      <c r="A47" s="6">
        <v>41</v>
      </c>
      <c r="B47" s="12" t="s">
        <v>59</v>
      </c>
      <c r="C47" s="18"/>
      <c r="D47" s="8" t="s">
        <v>60</v>
      </c>
      <c r="E47" s="8">
        <v>16</v>
      </c>
      <c r="F47" s="6" t="s">
        <v>13</v>
      </c>
      <c r="G47" s="39">
        <v>150</v>
      </c>
      <c r="H47" s="46">
        <v>108.12</v>
      </c>
      <c r="I47" s="9">
        <f t="shared" si="2"/>
        <v>16218</v>
      </c>
      <c r="J47" s="10">
        <f t="shared" si="3"/>
        <v>19461.599999999999</v>
      </c>
      <c r="K47" s="11" t="s">
        <v>64</v>
      </c>
    </row>
    <row r="48" spans="1:11" x14ac:dyDescent="0.2">
      <c r="A48" s="6">
        <v>42</v>
      </c>
      <c r="B48" s="12" t="s">
        <v>59</v>
      </c>
      <c r="C48" s="18"/>
      <c r="D48" s="8" t="s">
        <v>60</v>
      </c>
      <c r="E48" s="8">
        <v>8</v>
      </c>
      <c r="F48" s="6" t="s">
        <v>13</v>
      </c>
      <c r="G48" s="39">
        <v>170</v>
      </c>
      <c r="H48" s="46">
        <v>105.6</v>
      </c>
      <c r="I48" s="9">
        <f t="shared" si="2"/>
        <v>17952</v>
      </c>
      <c r="J48" s="10">
        <f t="shared" si="3"/>
        <v>21542.399999999998</v>
      </c>
      <c r="K48" s="11" t="s">
        <v>64</v>
      </c>
    </row>
    <row r="49" spans="1:12" ht="24" customHeight="1" x14ac:dyDescent="0.2">
      <c r="A49" s="43"/>
      <c r="B49" s="22" t="s">
        <v>61</v>
      </c>
      <c r="C49" s="23"/>
      <c r="D49" s="19"/>
      <c r="E49" s="15"/>
      <c r="F49" s="15"/>
      <c r="G49" s="15"/>
      <c r="H49" s="15"/>
      <c r="I49" s="49">
        <f>SUM(I7:I48)</f>
        <v>951909.3</v>
      </c>
      <c r="J49" s="16">
        <f>SUM(J7:J48)</f>
        <v>1142291.1600000001</v>
      </c>
      <c r="K49" s="16"/>
    </row>
    <row r="50" spans="1:12" ht="27" customHeight="1" x14ac:dyDescent="0.3">
      <c r="A50" s="44" t="s">
        <v>65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5"/>
    </row>
  </sheetData>
  <mergeCells count="4">
    <mergeCell ref="I1:L3"/>
    <mergeCell ref="A5:K5"/>
    <mergeCell ref="B49:C49"/>
    <mergeCell ref="A50:L5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22</vt:lpstr>
      <vt:lpstr>'лот 22'!Заголовки_для_печати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2020-11-18T04:56:09Z</cp:lastPrinted>
  <dcterms:created xsi:type="dcterms:W3CDTF">2019-12-26T10:43:07Z</dcterms:created>
  <dcterms:modified xsi:type="dcterms:W3CDTF">2020-11-18T05:46:36Z</dcterms:modified>
</cp:coreProperties>
</file>