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ист26" sheetId="1" r:id="rId1"/>
  </sheets>
  <calcPr calcId="152511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8" i="1"/>
  <c r="J17" i="1" l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8" i="1" s="1"/>
</calcChain>
</file>

<file path=xl/sharedStrings.xml><?xml version="1.0" encoding="utf-8"?>
<sst xmlns="http://schemas.openxmlformats.org/spreadsheetml/2006/main" count="61" uniqueCount="43">
  <si>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</si>
  <si>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</si>
  <si>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</si>
  <si>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</si>
  <si>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</si>
  <si>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</si>
  <si>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</si>
  <si>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</si>
  <si>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</si>
  <si>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</si>
  <si>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</si>
  <si>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Винилискожа уменьшеной пожароопасности (цвет в ассортименте)</t>
  </si>
  <si>
    <t>ВО-ТР-УП "Купе" п/м</t>
  </si>
  <si>
    <t>ТУ 8714-010--00300340-09</t>
  </si>
  <si>
    <t>м2</t>
  </si>
  <si>
    <t>ТИП2</t>
  </si>
  <si>
    <t xml:space="preserve">Линолеум поливинилхлоридный рулонный трудногорючий  </t>
  </si>
  <si>
    <t>ТУ 5771-019-00282323-98</t>
  </si>
  <si>
    <t xml:space="preserve"> 2,2х1500, коричнеевый</t>
  </si>
  <si>
    <t>ТИП 2</t>
  </si>
  <si>
    <t>2,2Х1500 серый</t>
  </si>
  <si>
    <t xml:space="preserve"> ПХВ</t>
  </si>
  <si>
    <t>метр</t>
  </si>
  <si>
    <t xml:space="preserve">Шнур </t>
  </si>
  <si>
    <t>Смарагд ПВХ</t>
  </si>
  <si>
    <t>пог м</t>
  </si>
  <si>
    <t>ШНУР СВАРОЧНЫЙ</t>
  </si>
  <si>
    <t>151 WINYWELD,Эмеральд,ПВХ</t>
  </si>
  <si>
    <t>4 ММ</t>
  </si>
  <si>
    <t>ШНУР ДЛЯ СВАРКИ ЛИНОЛЕУМА</t>
  </si>
  <si>
    <t>ПВХ</t>
  </si>
  <si>
    <t>коричневый</t>
  </si>
  <si>
    <t>пог.м</t>
  </si>
  <si>
    <t>Итого:</t>
  </si>
  <si>
    <t>Шнур серый</t>
  </si>
  <si>
    <t>ПВХ напольное покрытие ЭМЕРАЛЬД СТАНДАРТ (EMERALD STANDART) (цвет в ассортименте)</t>
  </si>
  <si>
    <t>Шнур Horizon</t>
  </si>
  <si>
    <t>ПВХ напольное покрытие СМАРАГД КЛАССИК (цвет в ассортименте)</t>
  </si>
  <si>
    <t xml:space="preserve"> FR  </t>
  </si>
  <si>
    <t xml:space="preserve">FR  </t>
  </si>
  <si>
    <t>в течение 2021года</t>
  </si>
  <si>
    <t xml:space="preserve">Приложение № 11 к № ОК/002-ВВРЗ АО ВРМ/2020/ОМТО   
""   
"   
</t>
  </si>
  <si>
    <t>Лот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</si>
</sst>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9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7" fillId="0" borderId="6" xfId="0" applyFont="1" applyBorder="1" applyAlignment="1"/>
    <xf numFmtId="0" fontId="7" fillId="0" borderId="7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L19"/>
  <sheetViews>
    <sheetView tabSelected="1" view="pageBreakPreview" topLeftCell="A4" zoomScaleNormal="100" zoomScaleSheetLayoutView="100" workbookViewId="0">
      <selection activeCell="C13" sqref="C13"/>
    </sheetView>
  </sheetViews>
  <sheetFormatPr defaultRowHeight="11.25" x14ac:dyDescent="0.2"/>
  <cols>
    <col min="1" max="1" width="5.5" customWidth="1"/>
    <col min="2" max="2" width="31.33203125" customWidth="1"/>
    <col min="3" max="3" width="18.5" customWidth="1"/>
    <col min="4" max="5" width="16.6640625" customWidth="1"/>
    <col min="7" max="7" width="12.6640625" customWidth="1"/>
    <col min="9" max="9" width="13.1640625" customWidth="1"/>
    <col min="10" max="10" width="13.83203125" customWidth="1"/>
    <col min="11" max="11" width="17" customWidth="1"/>
  </cols>
  <sheetData>
    <row r="1" spans="1:12" x14ac:dyDescent="0.2">
      <c r="I1" s="34" t="s">
        <v>41</v>
      </c>
      <c r="J1" s="34"/>
      <c r="K1" s="34"/>
      <c r="L1" s="34"/>
    </row>
    <row r="2" spans="1:12" x14ac:dyDescent="0.2">
      <c r="I2" s="34"/>
      <c r="J2" s="34"/>
      <c r="K2" s="34"/>
      <c r="L2" s="34"/>
    </row>
    <row r="3" spans="1:12" x14ac:dyDescent="0.2">
      <c r="I3" s="34"/>
      <c r="J3" s="34"/>
      <c r="K3" s="34"/>
      <c r="L3" s="34"/>
    </row>
    <row r="5" spans="1:12" ht="20.25" x14ac:dyDescent="0.3">
      <c r="A5" s="28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x14ac:dyDescent="0.2">
      <c r="A6" s="29" t="s">
        <v>0</v>
      </c>
      <c r="B6" s="29" t="s">
        <v>1</v>
      </c>
      <c r="C6" s="30" t="s">
        <v>2</v>
      </c>
      <c r="D6" s="29" t="s">
        <v>3</v>
      </c>
      <c r="E6" s="32" t="s">
        <v>4</v>
      </c>
      <c r="F6" s="29" t="s">
        <v>5</v>
      </c>
      <c r="G6" s="29" t="s">
        <v>6</v>
      </c>
      <c r="H6" s="33" t="s">
        <v>7</v>
      </c>
      <c r="I6" s="23" t="s">
        <v>8</v>
      </c>
      <c r="J6" s="25" t="s">
        <v>9</v>
      </c>
      <c r="K6" s="26" t="s">
        <v>10</v>
      </c>
    </row>
    <row r="7" spans="1:12" x14ac:dyDescent="0.2">
      <c r="A7" s="29"/>
      <c r="B7" s="29"/>
      <c r="C7" s="31"/>
      <c r="D7" s="29"/>
      <c r="E7" s="32"/>
      <c r="F7" s="33"/>
      <c r="G7" s="29"/>
      <c r="H7" s="33"/>
      <c r="I7" s="24"/>
      <c r="J7" s="24"/>
      <c r="K7" s="27"/>
    </row>
    <row r="8" spans="1:12" ht="36" x14ac:dyDescent="0.2">
      <c r="A8" s="1">
        <v>1</v>
      </c>
      <c r="B8" s="2" t="s">
        <v>11</v>
      </c>
      <c r="C8" s="3" t="s">
        <v>12</v>
      </c>
      <c r="D8" s="3" t="s">
        <v>13</v>
      </c>
      <c r="E8" s="4"/>
      <c r="F8" s="1" t="s">
        <v>14</v>
      </c>
      <c r="G8" s="4">
        <v>68000</v>
      </c>
      <c r="H8" s="19">
        <v>144.66</v>
      </c>
      <c r="I8" s="5">
        <f>H8*G8</f>
        <v>9836880</v>
      </c>
      <c r="J8" s="5">
        <f>H8*G8*1.2</f>
        <v>11804256</v>
      </c>
      <c r="K8" s="6" t="s">
        <v>40</v>
      </c>
    </row>
    <row r="9" spans="1:12" ht="24" x14ac:dyDescent="0.2">
      <c r="A9" s="1">
        <v>2</v>
      </c>
      <c r="B9" s="8" t="s">
        <v>16</v>
      </c>
      <c r="C9" s="7" t="s">
        <v>15</v>
      </c>
      <c r="D9" s="6" t="s">
        <v>17</v>
      </c>
      <c r="E9" s="6" t="s">
        <v>18</v>
      </c>
      <c r="F9" s="9" t="s">
        <v>14</v>
      </c>
      <c r="G9" s="7">
        <v>18000</v>
      </c>
      <c r="H9" s="10">
        <v>411.9</v>
      </c>
      <c r="I9" s="5">
        <f t="shared" ref="I9:I17" si="0">H9*G9</f>
        <v>7414200</v>
      </c>
      <c r="J9" s="5">
        <f t="shared" ref="J9:J17" si="1">H9*G9*1.2</f>
        <v>8897040</v>
      </c>
      <c r="K9" s="6" t="s">
        <v>40</v>
      </c>
    </row>
    <row r="10" spans="1:12" ht="24" x14ac:dyDescent="0.2">
      <c r="A10" s="1">
        <v>3</v>
      </c>
      <c r="B10" s="8" t="s">
        <v>16</v>
      </c>
      <c r="C10" s="7" t="s">
        <v>19</v>
      </c>
      <c r="D10" s="6" t="s">
        <v>17</v>
      </c>
      <c r="E10" s="7" t="s">
        <v>20</v>
      </c>
      <c r="F10" s="7" t="s">
        <v>14</v>
      </c>
      <c r="G10" s="7">
        <v>8000</v>
      </c>
      <c r="H10" s="10">
        <v>411.9</v>
      </c>
      <c r="I10" s="5">
        <f t="shared" si="0"/>
        <v>3295200</v>
      </c>
      <c r="J10" s="5">
        <f t="shared" si="1"/>
        <v>3954240</v>
      </c>
      <c r="K10" s="6" t="s">
        <v>40</v>
      </c>
    </row>
    <row r="11" spans="1:12" ht="24" x14ac:dyDescent="0.2">
      <c r="A11" s="1">
        <v>4</v>
      </c>
      <c r="B11" s="11" t="s">
        <v>34</v>
      </c>
      <c r="C11" s="7" t="s">
        <v>21</v>
      </c>
      <c r="D11" s="7"/>
      <c r="E11" s="7">
        <v>4</v>
      </c>
      <c r="F11" s="7" t="s">
        <v>22</v>
      </c>
      <c r="G11" s="7">
        <v>4000</v>
      </c>
      <c r="H11" s="10">
        <v>6.21</v>
      </c>
      <c r="I11" s="5">
        <f t="shared" si="0"/>
        <v>24840</v>
      </c>
      <c r="J11" s="5">
        <f t="shared" si="1"/>
        <v>29808</v>
      </c>
      <c r="K11" s="6" t="s">
        <v>40</v>
      </c>
    </row>
    <row r="12" spans="1:12" ht="36" x14ac:dyDescent="0.2">
      <c r="A12" s="1">
        <v>5</v>
      </c>
      <c r="B12" s="8" t="s">
        <v>37</v>
      </c>
      <c r="C12" s="7" t="s">
        <v>38</v>
      </c>
      <c r="D12" s="7"/>
      <c r="E12" s="7"/>
      <c r="F12" s="12" t="s">
        <v>14</v>
      </c>
      <c r="G12" s="4">
        <v>10000</v>
      </c>
      <c r="H12" s="10">
        <v>889.35</v>
      </c>
      <c r="I12" s="5">
        <f t="shared" si="0"/>
        <v>8893500</v>
      </c>
      <c r="J12" s="5">
        <f t="shared" si="1"/>
        <v>10672200</v>
      </c>
      <c r="K12" s="6" t="s">
        <v>40</v>
      </c>
    </row>
    <row r="13" spans="1:12" ht="48" x14ac:dyDescent="0.2">
      <c r="A13" s="1">
        <v>6</v>
      </c>
      <c r="B13" s="8" t="s">
        <v>35</v>
      </c>
      <c r="C13" s="4" t="s">
        <v>39</v>
      </c>
      <c r="D13" s="7"/>
      <c r="E13" s="7"/>
      <c r="F13" s="12" t="s">
        <v>14</v>
      </c>
      <c r="G13" s="4">
        <v>15000</v>
      </c>
      <c r="H13" s="10">
        <v>682</v>
      </c>
      <c r="I13" s="5">
        <f t="shared" si="0"/>
        <v>10230000</v>
      </c>
      <c r="J13" s="5">
        <f t="shared" si="1"/>
        <v>12276000</v>
      </c>
      <c r="K13" s="6" t="s">
        <v>40</v>
      </c>
    </row>
    <row r="14" spans="1:12" ht="24" x14ac:dyDescent="0.2">
      <c r="A14" s="1">
        <v>7</v>
      </c>
      <c r="B14" s="13" t="s">
        <v>23</v>
      </c>
      <c r="C14" s="4" t="s">
        <v>24</v>
      </c>
      <c r="D14" s="7"/>
      <c r="E14" s="7"/>
      <c r="F14" s="7" t="s">
        <v>25</v>
      </c>
      <c r="G14" s="7">
        <v>1000</v>
      </c>
      <c r="H14" s="10">
        <v>39.119999999999997</v>
      </c>
      <c r="I14" s="5">
        <f t="shared" si="0"/>
        <v>39120</v>
      </c>
      <c r="J14" s="5">
        <f t="shared" si="1"/>
        <v>46944</v>
      </c>
      <c r="K14" s="6" t="s">
        <v>40</v>
      </c>
    </row>
    <row r="15" spans="1:12" ht="36" x14ac:dyDescent="0.2">
      <c r="A15" s="1">
        <v>8</v>
      </c>
      <c r="B15" s="14" t="s">
        <v>26</v>
      </c>
      <c r="C15" s="6" t="s">
        <v>27</v>
      </c>
      <c r="D15" s="7"/>
      <c r="E15" s="7" t="s">
        <v>28</v>
      </c>
      <c r="F15" s="7" t="s">
        <v>25</v>
      </c>
      <c r="G15" s="7">
        <v>500</v>
      </c>
      <c r="H15" s="10">
        <v>39.119999999999997</v>
      </c>
      <c r="I15" s="5">
        <f t="shared" si="0"/>
        <v>19560</v>
      </c>
      <c r="J15" s="5">
        <f t="shared" si="1"/>
        <v>23472</v>
      </c>
      <c r="K15" s="6" t="s">
        <v>40</v>
      </c>
    </row>
    <row r="16" spans="1:12" ht="24" x14ac:dyDescent="0.2">
      <c r="A16" s="1">
        <v>9</v>
      </c>
      <c r="B16" s="14" t="s">
        <v>29</v>
      </c>
      <c r="C16" s="7" t="s">
        <v>30</v>
      </c>
      <c r="D16" s="7"/>
      <c r="E16" s="7" t="s">
        <v>31</v>
      </c>
      <c r="F16" s="7" t="s">
        <v>25</v>
      </c>
      <c r="G16" s="7">
        <v>9000</v>
      </c>
      <c r="H16" s="10">
        <v>6.21</v>
      </c>
      <c r="I16" s="5">
        <f t="shared" si="0"/>
        <v>55890</v>
      </c>
      <c r="J16" s="5">
        <f t="shared" si="1"/>
        <v>67068</v>
      </c>
      <c r="K16" s="6" t="s">
        <v>40</v>
      </c>
    </row>
    <row r="17" spans="1:11" ht="24" x14ac:dyDescent="0.2">
      <c r="A17" s="1">
        <v>10</v>
      </c>
      <c r="B17" s="14" t="s">
        <v>36</v>
      </c>
      <c r="C17" s="7" t="s">
        <v>30</v>
      </c>
      <c r="D17" s="7"/>
      <c r="E17" s="7"/>
      <c r="F17" s="7" t="s">
        <v>32</v>
      </c>
      <c r="G17" s="15">
        <v>1000</v>
      </c>
      <c r="H17" s="10">
        <v>6.21</v>
      </c>
      <c r="I17" s="5">
        <f t="shared" si="0"/>
        <v>6210</v>
      </c>
      <c r="J17" s="5">
        <f t="shared" si="1"/>
        <v>7452</v>
      </c>
      <c r="K17" s="6" t="s">
        <v>40</v>
      </c>
    </row>
    <row r="18" spans="1:11" ht="12" x14ac:dyDescent="0.2">
      <c r="A18" s="1"/>
      <c r="B18" s="16" t="s">
        <v>33</v>
      </c>
      <c r="C18" s="16"/>
      <c r="D18" s="16"/>
      <c r="E18" s="16"/>
      <c r="F18" s="16"/>
      <c r="G18" s="16"/>
      <c r="H18" s="16"/>
      <c r="I18" s="17">
        <f>SUM(I8:I17)</f>
        <v>39815400</v>
      </c>
      <c r="J18" s="18">
        <f>SUM(J8:J17)</f>
        <v>47778480</v>
      </c>
      <c r="K18" s="6"/>
    </row>
    <row r="19" spans="1:11" ht="27.75" customHeigh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</sheetData>
  <mergeCells count="14">
    <mergeCell ref="A19:K19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2020-11-19T06:36:44Z</cp:lastPrinted>
  <dcterms:created xsi:type="dcterms:W3CDTF">2019-12-26T10:46:31Z</dcterms:created>
  <dcterms:modified xsi:type="dcterms:W3CDTF">2020-11-20T08:03:46Z</dcterms:modified>
</cp:coreProperties>
</file>