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5" i="1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I36" s="1"/>
  <c r="J36" s="1"/>
</calcChain>
</file>

<file path=xl/sharedStrings.xml><?xml version="1.0" encoding="utf-8"?>
<sst xmlns="http://schemas.openxmlformats.org/spreadsheetml/2006/main" count="153" uniqueCount="85">
  <si>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</si>
  <si>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</si>
  <si>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</si>
  <si>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</si>
  <si>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</si>
  <si>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</si>
  <si>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</si>
  <si>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</si>
  <si>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</si>
  <si>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</si>
  <si>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</si>
  <si>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 xml:space="preserve">Миниконтактор </t>
  </si>
  <si>
    <t>АВВ</t>
  </si>
  <si>
    <t>МЭК/EN 60898-1, МЭК 60947-16</t>
  </si>
  <si>
    <t>В7-30-01 12А (400В АС3)</t>
  </si>
  <si>
    <t>шт.</t>
  </si>
  <si>
    <t xml:space="preserve">Клемма </t>
  </si>
  <si>
    <t xml:space="preserve"> WAGO</t>
  </si>
  <si>
    <t>2004-1401</t>
  </si>
  <si>
    <t>3Ф.ШИНА</t>
  </si>
  <si>
    <t>ABB STO ДОП. PS3/48H</t>
  </si>
  <si>
    <t>48МОД.3П.63А</t>
  </si>
  <si>
    <t>Автоматический выключатель</t>
  </si>
  <si>
    <t xml:space="preserve">ABB </t>
  </si>
  <si>
    <t>МЭК/EN 60898-1, МЭК 60947-6</t>
  </si>
  <si>
    <t>S202 B10</t>
  </si>
  <si>
    <t xml:space="preserve">Автоматический выключатель </t>
  </si>
  <si>
    <t xml:space="preserve"> ABB   </t>
  </si>
  <si>
    <t>МЭК/EN 60898-1, МЭК 60947-13</t>
  </si>
  <si>
    <t xml:space="preserve"> S202M B6UC</t>
  </si>
  <si>
    <t>ABB</t>
  </si>
  <si>
    <t>МЭК/EN 60898-1, МЭК 60947-14</t>
  </si>
  <si>
    <t>S202M B10UC</t>
  </si>
  <si>
    <t>МЭК/EN 60898-1, МЭК 60947-15</t>
  </si>
  <si>
    <t>S202M B16UC</t>
  </si>
  <si>
    <t xml:space="preserve"> S202M B25UC</t>
  </si>
  <si>
    <t>МЭК/EN 60898-1, МЭК 60947-17</t>
  </si>
  <si>
    <t>S202M B32UC</t>
  </si>
  <si>
    <t>Автоматический выключатель с регулируемой тепловой защитой</t>
  </si>
  <si>
    <t>МЭК/EN 60898-1, МЭК 60947-22</t>
  </si>
  <si>
    <t>SST MS116-6.3 50КА</t>
  </si>
  <si>
    <t xml:space="preserve">Блокировка реверсивная </t>
  </si>
  <si>
    <t>VE - 5 - 2/A50..A110</t>
  </si>
  <si>
    <t>VM - 5 - 1/A9...A4</t>
  </si>
  <si>
    <t xml:space="preserve">Вилка кабельная </t>
  </si>
  <si>
    <t>363Р6, 63А, 3Р-З, IP44, 6Ч</t>
  </si>
  <si>
    <t xml:space="preserve">Кабель-канал перфорированный </t>
  </si>
  <si>
    <t>ABB LUK</t>
  </si>
  <si>
    <t>40х40 мм ШХВ 4/6</t>
  </si>
  <si>
    <t>25х40 мм ШХВ 4/6</t>
  </si>
  <si>
    <t>60х40 мм ШХВ 4/6</t>
  </si>
  <si>
    <t xml:space="preserve">Контактный блок </t>
  </si>
  <si>
    <t>СА-10 1НО фронтальный для А9...А110</t>
  </si>
  <si>
    <t>СА5-01 1НЗ фронтальный для А9...А110</t>
  </si>
  <si>
    <t xml:space="preserve">Контактор </t>
  </si>
  <si>
    <t xml:space="preserve">CA4-01/AF09..AF96/NF22E..NF40E </t>
  </si>
  <si>
    <t>ГОСТ Р 50030.4.1</t>
  </si>
  <si>
    <t>TAL16-30-10 77-143V DC</t>
  </si>
  <si>
    <t>ГОСТ Р 50030.4.2</t>
  </si>
  <si>
    <t>TBC-30-30 RT 35-65V DC</t>
  </si>
  <si>
    <t xml:space="preserve">TKC 6 - 31 Z 77 - 143B DC </t>
  </si>
  <si>
    <t>ГОСТ Р 50030.4.4</t>
  </si>
  <si>
    <t xml:space="preserve">ТВС 7-30-01 12А /77..143В DC </t>
  </si>
  <si>
    <t>ГОСТ Р 50030.4.5</t>
  </si>
  <si>
    <t>ТВС 7-30-10 12А/140 260В DC</t>
  </si>
  <si>
    <t>ГОСТ Р 50030.4.6</t>
  </si>
  <si>
    <t>ТВС7-30-10 12А ГОСТ ABB SST катушка 77...143В DC</t>
  </si>
  <si>
    <t>ГОСТ Р 50030.4.7</t>
  </si>
  <si>
    <t>ТКС6-40 Е ЗА ГОСТ ABB SST катушка 77 143 В DC</t>
  </si>
  <si>
    <t xml:space="preserve">Миниконтактор катушка </t>
  </si>
  <si>
    <t>ГОСТ Р 50030.4.3</t>
  </si>
  <si>
    <t>TKC6-31 Z 3A (400B AC3) 77 143B DC</t>
  </si>
  <si>
    <t>Реле времени</t>
  </si>
  <si>
    <t>CT - MFD 21 12 - 240B AC/DC</t>
  </si>
  <si>
    <t xml:space="preserve">Реле трехфазное </t>
  </si>
  <si>
    <t>CM - PFS.S</t>
  </si>
  <si>
    <t xml:space="preserve">ФРОНТАЛЬНЫЕ ДОПОЛНИТЕЛЬНЫЕ КОНТАКТЫ </t>
  </si>
  <si>
    <t>ABB SST</t>
  </si>
  <si>
    <t xml:space="preserve">1НО+1НЗ HKF1-11 ДЛЯ АВТОМАТОВ ТИПА MS116, MS132, MS132-T, MO132, MS165, MO1, </t>
  </si>
  <si>
    <t>Итого:</t>
  </si>
  <si>
    <t>Лот №50</t>
  </si>
  <si>
    <t xml:space="preserve">Приложение №54
</t>
  </si>
  <si>
    <t xml:space="preserve">              к запросу котировок цен №058/ТВРЗ/2020</t>
  </si>
  <si>
    <t>Заместитель директора по коммерческой работе                                                                                                  А.А.Кошеренков</t>
  </si>
  <si>
    <t xml:space="preserve">Срок поставки до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</si>
</sst>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2" xfId="0" applyBorder="1"/>
    <xf numFmtId="0" fontId="12" fillId="0" borderId="2" xfId="0" applyFont="1" applyBorder="1"/>
    <xf numFmtId="2" fontId="12" fillId="0" borderId="2" xfId="0" applyNumberFormat="1" applyFont="1" applyBorder="1"/>
    <xf numFmtId="4" fontId="12" fillId="0" borderId="2" xfId="0" applyNumberFormat="1" applyFont="1" applyBorder="1"/>
    <xf numFmtId="2" fontId="0" fillId="0" borderId="0" xfId="0" applyNumberForma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28" workbookViewId="0">
      <selection activeCell="N28" sqref="N28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32"/>
    <col min="9" max="9" width="14.140625" customWidth="1"/>
    <col min="10" max="10" width="13.85546875" customWidth="1"/>
    <col min="11" max="11" width="12.28515625" customWidth="1"/>
  </cols>
  <sheetData>
    <row r="1" spans="1:11" ht="15.75" customHeight="1">
      <c r="A1" s="36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1"/>
      <c r="B2" s="1"/>
      <c r="C2" s="1"/>
      <c r="D2" s="1"/>
      <c r="E2" s="1" t="s">
        <v>0</v>
      </c>
      <c r="F2" s="1"/>
      <c r="G2" s="1"/>
      <c r="H2" s="2"/>
      <c r="I2" s="38" t="s">
        <v>82</v>
      </c>
      <c r="J2" s="38"/>
      <c r="K2" s="38"/>
    </row>
    <row r="3" spans="1:11" ht="18.75">
      <c r="A3" s="1"/>
      <c r="B3" s="1"/>
      <c r="C3" s="1"/>
      <c r="D3" s="1"/>
      <c r="E3" s="39" t="s">
        <v>80</v>
      </c>
      <c r="F3" s="39"/>
      <c r="G3" s="1"/>
      <c r="H3" s="2"/>
      <c r="I3" s="3"/>
      <c r="J3" s="3"/>
      <c r="K3" s="3"/>
    </row>
    <row r="4" spans="1:11" ht="76.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J4" s="7" t="s">
        <v>10</v>
      </c>
      <c r="K4" s="34" t="s">
        <v>84</v>
      </c>
    </row>
    <row r="5" spans="1:1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9">
        <v>10</v>
      </c>
      <c r="K5" s="8">
        <v>11</v>
      </c>
    </row>
    <row r="6" spans="1:11" ht="25.5">
      <c r="A6" s="11">
        <v>1</v>
      </c>
      <c r="B6" s="12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3">
        <v>300</v>
      </c>
      <c r="H6" s="14">
        <v>1350</v>
      </c>
      <c r="I6" s="15">
        <f t="shared" ref="I6:I35" si="0">G6*H6</f>
        <v>405000</v>
      </c>
      <c r="J6" s="15">
        <f t="shared" ref="J6:J36" si="1">I6*1.2</f>
        <v>486000</v>
      </c>
      <c r="K6" s="35">
        <v>44561</v>
      </c>
    </row>
    <row r="7" spans="1:11">
      <c r="A7" s="11">
        <v>2</v>
      </c>
      <c r="B7" s="16" t="s">
        <v>16</v>
      </c>
      <c r="C7" s="11" t="s">
        <v>17</v>
      </c>
      <c r="D7" s="11"/>
      <c r="E7" s="11" t="s">
        <v>18</v>
      </c>
      <c r="F7" s="11" t="s">
        <v>15</v>
      </c>
      <c r="G7" s="17">
        <v>85000</v>
      </c>
      <c r="H7" s="18">
        <v>48.69</v>
      </c>
      <c r="I7" s="15">
        <f t="shared" si="0"/>
        <v>4138650</v>
      </c>
      <c r="J7" s="15">
        <f t="shared" si="1"/>
        <v>4966380</v>
      </c>
      <c r="K7" s="35">
        <v>44561</v>
      </c>
    </row>
    <row r="8" spans="1:11" s="20" customFormat="1" ht="38.25">
      <c r="A8" s="11">
        <v>3</v>
      </c>
      <c r="B8" s="19" t="s">
        <v>19</v>
      </c>
      <c r="C8" s="11" t="s">
        <v>20</v>
      </c>
      <c r="D8" s="11"/>
      <c r="E8" s="11" t="s">
        <v>21</v>
      </c>
      <c r="F8" s="11" t="s">
        <v>15</v>
      </c>
      <c r="G8" s="11">
        <v>15</v>
      </c>
      <c r="H8" s="14">
        <v>1285.47</v>
      </c>
      <c r="I8" s="15">
        <f t="shared" si="0"/>
        <v>19282.05</v>
      </c>
      <c r="J8" s="15">
        <f t="shared" si="1"/>
        <v>23138.46</v>
      </c>
      <c r="K8" s="35">
        <v>44561</v>
      </c>
    </row>
    <row r="9" spans="1:11" s="20" customFormat="1" ht="25.5">
      <c r="A9" s="11">
        <v>4</v>
      </c>
      <c r="B9" s="12" t="s">
        <v>22</v>
      </c>
      <c r="C9" s="21" t="s">
        <v>23</v>
      </c>
      <c r="D9" s="11" t="s">
        <v>24</v>
      </c>
      <c r="E9" s="11" t="s">
        <v>25</v>
      </c>
      <c r="F9" s="11" t="s">
        <v>15</v>
      </c>
      <c r="G9" s="11">
        <v>15</v>
      </c>
      <c r="H9" s="14">
        <v>638.25</v>
      </c>
      <c r="I9" s="15">
        <f t="shared" si="0"/>
        <v>9573.75</v>
      </c>
      <c r="J9" s="15">
        <f t="shared" si="1"/>
        <v>11488.5</v>
      </c>
      <c r="K9" s="35">
        <v>44561</v>
      </c>
    </row>
    <row r="10" spans="1:11" s="20" customFormat="1" ht="25.5">
      <c r="A10" s="11">
        <v>5</v>
      </c>
      <c r="B10" s="12" t="s">
        <v>26</v>
      </c>
      <c r="C10" s="21" t="s">
        <v>27</v>
      </c>
      <c r="D10" s="11" t="s">
        <v>28</v>
      </c>
      <c r="E10" s="11" t="s">
        <v>29</v>
      </c>
      <c r="F10" s="11" t="s">
        <v>15</v>
      </c>
      <c r="G10" s="11">
        <v>15</v>
      </c>
      <c r="H10" s="14">
        <v>2964.73</v>
      </c>
      <c r="I10" s="15">
        <f t="shared" si="0"/>
        <v>44470.95</v>
      </c>
      <c r="J10" s="15">
        <f t="shared" si="1"/>
        <v>53365.139999999992</v>
      </c>
      <c r="K10" s="35">
        <v>44561</v>
      </c>
    </row>
    <row r="11" spans="1:11" s="20" customFormat="1" ht="25.5">
      <c r="A11" s="11">
        <v>6</v>
      </c>
      <c r="B11" s="12" t="s">
        <v>26</v>
      </c>
      <c r="C11" s="21" t="s">
        <v>30</v>
      </c>
      <c r="D11" s="11" t="s">
        <v>31</v>
      </c>
      <c r="E11" s="11" t="s">
        <v>32</v>
      </c>
      <c r="F11" s="11" t="s">
        <v>15</v>
      </c>
      <c r="G11" s="11">
        <v>15</v>
      </c>
      <c r="H11" s="14">
        <v>2751.44</v>
      </c>
      <c r="I11" s="15">
        <f t="shared" si="0"/>
        <v>41271.599999999999</v>
      </c>
      <c r="J11" s="15">
        <f t="shared" si="1"/>
        <v>49525.919999999998</v>
      </c>
      <c r="K11" s="35">
        <v>44561</v>
      </c>
    </row>
    <row r="12" spans="1:11" s="20" customFormat="1" ht="25.5">
      <c r="A12" s="11">
        <v>7</v>
      </c>
      <c r="B12" s="12" t="s">
        <v>26</v>
      </c>
      <c r="C12" s="21" t="s">
        <v>30</v>
      </c>
      <c r="D12" s="11" t="s">
        <v>33</v>
      </c>
      <c r="E12" s="11" t="s">
        <v>34</v>
      </c>
      <c r="F12" s="11" t="s">
        <v>15</v>
      </c>
      <c r="G12" s="11">
        <v>15</v>
      </c>
      <c r="H12" s="14">
        <v>2741.44</v>
      </c>
      <c r="I12" s="15">
        <f t="shared" si="0"/>
        <v>41121.599999999999</v>
      </c>
      <c r="J12" s="15">
        <f t="shared" si="1"/>
        <v>49345.919999999998</v>
      </c>
      <c r="K12" s="35">
        <v>44561</v>
      </c>
    </row>
    <row r="13" spans="1:11" s="20" customFormat="1" ht="25.5">
      <c r="A13" s="11">
        <v>8</v>
      </c>
      <c r="B13" s="12" t="s">
        <v>26</v>
      </c>
      <c r="C13" s="21" t="s">
        <v>30</v>
      </c>
      <c r="D13" s="11" t="s">
        <v>13</v>
      </c>
      <c r="E13" s="11" t="s">
        <v>35</v>
      </c>
      <c r="F13" s="11" t="s">
        <v>15</v>
      </c>
      <c r="G13" s="11">
        <v>15</v>
      </c>
      <c r="H13" s="14">
        <v>3301.71</v>
      </c>
      <c r="I13" s="15">
        <f t="shared" si="0"/>
        <v>49525.65</v>
      </c>
      <c r="J13" s="15">
        <f t="shared" si="1"/>
        <v>59430.78</v>
      </c>
      <c r="K13" s="35">
        <v>44561</v>
      </c>
    </row>
    <row r="14" spans="1:11" s="20" customFormat="1" ht="25.5">
      <c r="A14" s="11">
        <v>9</v>
      </c>
      <c r="B14" s="12" t="s">
        <v>26</v>
      </c>
      <c r="C14" s="21" t="s">
        <v>30</v>
      </c>
      <c r="D14" s="11" t="s">
        <v>36</v>
      </c>
      <c r="E14" s="11" t="s">
        <v>37</v>
      </c>
      <c r="F14" s="11" t="s">
        <v>15</v>
      </c>
      <c r="G14" s="11">
        <v>15</v>
      </c>
      <c r="H14" s="14">
        <v>3301.71</v>
      </c>
      <c r="I14" s="15">
        <f t="shared" si="0"/>
        <v>49525.65</v>
      </c>
      <c r="J14" s="15">
        <f t="shared" si="1"/>
        <v>59430.78</v>
      </c>
      <c r="K14" s="35">
        <v>44561</v>
      </c>
    </row>
    <row r="15" spans="1:11" s="20" customFormat="1" ht="51">
      <c r="A15" s="11">
        <v>10</v>
      </c>
      <c r="B15" s="12" t="s">
        <v>38</v>
      </c>
      <c r="C15" s="21" t="s">
        <v>23</v>
      </c>
      <c r="D15" s="11" t="s">
        <v>39</v>
      </c>
      <c r="E15" s="11" t="s">
        <v>40</v>
      </c>
      <c r="F15" s="11" t="s">
        <v>15</v>
      </c>
      <c r="G15" s="11">
        <v>15</v>
      </c>
      <c r="H15" s="14">
        <v>1005.78</v>
      </c>
      <c r="I15" s="15">
        <f t="shared" si="0"/>
        <v>15086.699999999999</v>
      </c>
      <c r="J15" s="15">
        <f t="shared" si="1"/>
        <v>18104.039999999997</v>
      </c>
      <c r="K15" s="35">
        <v>44561</v>
      </c>
    </row>
    <row r="16" spans="1:11" s="20" customFormat="1" ht="25.5">
      <c r="A16" s="11">
        <v>11</v>
      </c>
      <c r="B16" s="12" t="s">
        <v>41</v>
      </c>
      <c r="C16" s="11" t="s">
        <v>12</v>
      </c>
      <c r="D16" s="11"/>
      <c r="E16" s="11" t="s">
        <v>42</v>
      </c>
      <c r="F16" s="11" t="s">
        <v>15</v>
      </c>
      <c r="G16" s="11">
        <v>25</v>
      </c>
      <c r="H16" s="14">
        <v>1990.77</v>
      </c>
      <c r="I16" s="15">
        <f t="shared" si="0"/>
        <v>49769.25</v>
      </c>
      <c r="J16" s="15">
        <f t="shared" si="1"/>
        <v>59723.1</v>
      </c>
      <c r="K16" s="35">
        <v>44561</v>
      </c>
    </row>
    <row r="17" spans="1:11" s="20" customFormat="1" ht="25.5">
      <c r="A17" s="11">
        <v>12</v>
      </c>
      <c r="B17" s="12" t="s">
        <v>41</v>
      </c>
      <c r="C17" s="11" t="s">
        <v>12</v>
      </c>
      <c r="D17" s="11"/>
      <c r="E17" s="11" t="s">
        <v>43</v>
      </c>
      <c r="F17" s="11" t="s">
        <v>15</v>
      </c>
      <c r="G17" s="11">
        <v>25</v>
      </c>
      <c r="H17" s="14">
        <v>772.9</v>
      </c>
      <c r="I17" s="15">
        <f t="shared" si="0"/>
        <v>19322.5</v>
      </c>
      <c r="J17" s="15">
        <f t="shared" si="1"/>
        <v>23187</v>
      </c>
      <c r="K17" s="35">
        <v>44561</v>
      </c>
    </row>
    <row r="18" spans="1:11" s="20" customFormat="1" ht="12.75">
      <c r="A18" s="11">
        <v>13</v>
      </c>
      <c r="B18" s="12" t="s">
        <v>44</v>
      </c>
      <c r="C18" s="11" t="s">
        <v>30</v>
      </c>
      <c r="D18" s="11"/>
      <c r="E18" s="11" t="s">
        <v>45</v>
      </c>
      <c r="F18" s="11" t="s">
        <v>15</v>
      </c>
      <c r="G18" s="11">
        <v>5</v>
      </c>
      <c r="H18" s="22">
        <v>1469.1</v>
      </c>
      <c r="I18" s="15">
        <f t="shared" si="0"/>
        <v>7345.5</v>
      </c>
      <c r="J18" s="15">
        <f t="shared" si="1"/>
        <v>8814.6</v>
      </c>
      <c r="K18" s="35">
        <v>44561</v>
      </c>
    </row>
    <row r="19" spans="1:11" s="20" customFormat="1" ht="25.5">
      <c r="A19" s="11">
        <v>14</v>
      </c>
      <c r="B19" s="12" t="s">
        <v>46</v>
      </c>
      <c r="C19" s="11" t="s">
        <v>47</v>
      </c>
      <c r="D19" s="11"/>
      <c r="E19" s="11" t="s">
        <v>48</v>
      </c>
      <c r="F19" s="11" t="s">
        <v>15</v>
      </c>
      <c r="G19" s="11">
        <v>25</v>
      </c>
      <c r="H19" s="14">
        <v>144.07</v>
      </c>
      <c r="I19" s="15">
        <f t="shared" si="0"/>
        <v>3601.75</v>
      </c>
      <c r="J19" s="15">
        <f t="shared" si="1"/>
        <v>4322.0999999999995</v>
      </c>
      <c r="K19" s="35">
        <v>44561</v>
      </c>
    </row>
    <row r="20" spans="1:11" s="20" customFormat="1" ht="25.5">
      <c r="A20" s="11">
        <v>15</v>
      </c>
      <c r="B20" s="12" t="s">
        <v>46</v>
      </c>
      <c r="C20" s="11" t="s">
        <v>47</v>
      </c>
      <c r="D20" s="11"/>
      <c r="E20" s="11" t="s">
        <v>49</v>
      </c>
      <c r="F20" s="11" t="s">
        <v>15</v>
      </c>
      <c r="G20" s="11">
        <v>25</v>
      </c>
      <c r="H20" s="14">
        <v>116.88</v>
      </c>
      <c r="I20" s="15">
        <f t="shared" si="0"/>
        <v>2922</v>
      </c>
      <c r="J20" s="15">
        <f t="shared" si="1"/>
        <v>3506.4</v>
      </c>
      <c r="K20" s="35">
        <v>44561</v>
      </c>
    </row>
    <row r="21" spans="1:11" s="20" customFormat="1" ht="25.5">
      <c r="A21" s="11">
        <v>16</v>
      </c>
      <c r="B21" s="12" t="s">
        <v>46</v>
      </c>
      <c r="C21" s="11" t="s">
        <v>47</v>
      </c>
      <c r="D21" s="11"/>
      <c r="E21" s="11" t="s">
        <v>50</v>
      </c>
      <c r="F21" s="11" t="s">
        <v>15</v>
      </c>
      <c r="G21" s="11">
        <v>25</v>
      </c>
      <c r="H21" s="14">
        <v>189.81</v>
      </c>
      <c r="I21" s="15">
        <f t="shared" si="0"/>
        <v>4745.25</v>
      </c>
      <c r="J21" s="15">
        <f t="shared" si="1"/>
        <v>5694.3</v>
      </c>
      <c r="K21" s="35">
        <v>44561</v>
      </c>
    </row>
    <row r="22" spans="1:11" s="20" customFormat="1" ht="25.5">
      <c r="A22" s="11">
        <v>17</v>
      </c>
      <c r="B22" s="12" t="s">
        <v>51</v>
      </c>
      <c r="C22" s="11" t="s">
        <v>30</v>
      </c>
      <c r="D22" s="11"/>
      <c r="E22" s="11" t="s">
        <v>52</v>
      </c>
      <c r="F22" s="11" t="s">
        <v>15</v>
      </c>
      <c r="G22" s="11">
        <v>35</v>
      </c>
      <c r="H22" s="14">
        <v>176.79</v>
      </c>
      <c r="I22" s="15">
        <f t="shared" si="0"/>
        <v>6187.65</v>
      </c>
      <c r="J22" s="15">
        <f t="shared" si="1"/>
        <v>7425.1799999999994</v>
      </c>
      <c r="K22" s="35">
        <v>44561</v>
      </c>
    </row>
    <row r="23" spans="1:11" s="20" customFormat="1" ht="25.5">
      <c r="A23" s="11">
        <v>18</v>
      </c>
      <c r="B23" s="12" t="s">
        <v>51</v>
      </c>
      <c r="C23" s="11" t="s">
        <v>30</v>
      </c>
      <c r="D23" s="11"/>
      <c r="E23" s="11" t="s">
        <v>53</v>
      </c>
      <c r="F23" s="11" t="s">
        <v>15</v>
      </c>
      <c r="G23" s="11">
        <v>35</v>
      </c>
      <c r="H23" s="14">
        <v>176.79</v>
      </c>
      <c r="I23" s="15">
        <f t="shared" si="0"/>
        <v>6187.65</v>
      </c>
      <c r="J23" s="15">
        <f t="shared" si="1"/>
        <v>7425.1799999999994</v>
      </c>
      <c r="K23" s="35">
        <v>44561</v>
      </c>
    </row>
    <row r="24" spans="1:11" s="20" customFormat="1" ht="25.5">
      <c r="A24" s="11">
        <v>19</v>
      </c>
      <c r="B24" s="12" t="s">
        <v>54</v>
      </c>
      <c r="C24" s="11" t="s">
        <v>30</v>
      </c>
      <c r="D24" s="11"/>
      <c r="E24" s="11" t="s">
        <v>55</v>
      </c>
      <c r="F24" s="11" t="s">
        <v>15</v>
      </c>
      <c r="G24" s="11">
        <v>15</v>
      </c>
      <c r="H24" s="14">
        <v>158.16</v>
      </c>
      <c r="I24" s="15">
        <f t="shared" si="0"/>
        <v>2372.4</v>
      </c>
      <c r="J24" s="15">
        <f t="shared" si="1"/>
        <v>2846.88</v>
      </c>
      <c r="K24" s="35">
        <v>44561</v>
      </c>
    </row>
    <row r="25" spans="1:11" s="23" customFormat="1" ht="18.75">
      <c r="A25" s="11">
        <v>20</v>
      </c>
      <c r="B25" s="12" t="s">
        <v>54</v>
      </c>
      <c r="C25" s="11" t="s">
        <v>30</v>
      </c>
      <c r="D25" s="11" t="s">
        <v>56</v>
      </c>
      <c r="E25" s="11" t="s">
        <v>57</v>
      </c>
      <c r="F25" s="11" t="s">
        <v>15</v>
      </c>
      <c r="G25" s="11">
        <v>15</v>
      </c>
      <c r="H25" s="14">
        <v>3377.21</v>
      </c>
      <c r="I25" s="15">
        <f t="shared" si="0"/>
        <v>50658.15</v>
      </c>
      <c r="J25" s="15">
        <f t="shared" si="1"/>
        <v>60789.78</v>
      </c>
      <c r="K25" s="35">
        <v>44561</v>
      </c>
    </row>
    <row r="26" spans="1:11" s="24" customFormat="1" ht="15.75">
      <c r="A26" s="11">
        <v>21</v>
      </c>
      <c r="B26" s="12" t="s">
        <v>54</v>
      </c>
      <c r="C26" s="11" t="s">
        <v>30</v>
      </c>
      <c r="D26" s="11" t="s">
        <v>58</v>
      </c>
      <c r="E26" s="11" t="s">
        <v>59</v>
      </c>
      <c r="F26" s="11" t="s">
        <v>15</v>
      </c>
      <c r="G26" s="11">
        <v>15</v>
      </c>
      <c r="H26" s="14">
        <v>6867</v>
      </c>
      <c r="I26" s="15">
        <f t="shared" si="0"/>
        <v>103005</v>
      </c>
      <c r="J26" s="15">
        <f t="shared" si="1"/>
        <v>123606</v>
      </c>
      <c r="K26" s="35">
        <v>44561</v>
      </c>
    </row>
    <row r="27" spans="1:11" s="25" customFormat="1" ht="12.75">
      <c r="A27" s="11">
        <v>22</v>
      </c>
      <c r="B27" s="12" t="s">
        <v>11</v>
      </c>
      <c r="C27" s="11" t="s">
        <v>30</v>
      </c>
      <c r="D27" s="11" t="s">
        <v>58</v>
      </c>
      <c r="E27" s="11" t="s">
        <v>60</v>
      </c>
      <c r="F27" s="11" t="s">
        <v>15</v>
      </c>
      <c r="G27" s="11">
        <v>15</v>
      </c>
      <c r="H27" s="14">
        <v>1439.52</v>
      </c>
      <c r="I27" s="15">
        <f t="shared" si="0"/>
        <v>21592.799999999999</v>
      </c>
      <c r="J27" s="15">
        <f t="shared" si="1"/>
        <v>25911.359999999997</v>
      </c>
      <c r="K27" s="35">
        <v>44561</v>
      </c>
    </row>
    <row r="28" spans="1:11" s="25" customFormat="1" ht="12.75">
      <c r="A28" s="11">
        <v>23</v>
      </c>
      <c r="B28" s="12" t="s">
        <v>11</v>
      </c>
      <c r="C28" s="11" t="s">
        <v>30</v>
      </c>
      <c r="D28" s="11" t="s">
        <v>61</v>
      </c>
      <c r="E28" s="11" t="s">
        <v>62</v>
      </c>
      <c r="F28" s="11" t="s">
        <v>15</v>
      </c>
      <c r="G28" s="11">
        <v>20</v>
      </c>
      <c r="H28" s="14">
        <v>1410.81</v>
      </c>
      <c r="I28" s="15">
        <f t="shared" si="0"/>
        <v>28216.199999999997</v>
      </c>
      <c r="J28" s="15">
        <f t="shared" si="1"/>
        <v>33859.439999999995</v>
      </c>
      <c r="K28" s="35">
        <v>44561</v>
      </c>
    </row>
    <row r="29" spans="1:11" s="26" customFormat="1" ht="15.75">
      <c r="A29" s="11">
        <v>24</v>
      </c>
      <c r="B29" s="12" t="s">
        <v>11</v>
      </c>
      <c r="C29" s="11" t="s">
        <v>30</v>
      </c>
      <c r="D29" s="11" t="s">
        <v>63</v>
      </c>
      <c r="E29" s="11" t="s">
        <v>64</v>
      </c>
      <c r="F29" s="11" t="s">
        <v>15</v>
      </c>
      <c r="G29" s="11">
        <v>20</v>
      </c>
      <c r="H29" s="14">
        <v>1410.81</v>
      </c>
      <c r="I29" s="15">
        <f t="shared" si="0"/>
        <v>28216.199999999997</v>
      </c>
      <c r="J29" s="15">
        <f t="shared" si="1"/>
        <v>33859.439999999995</v>
      </c>
      <c r="K29" s="35">
        <v>44561</v>
      </c>
    </row>
    <row r="30" spans="1:11" s="27" customFormat="1" ht="25.5">
      <c r="A30" s="11">
        <v>25</v>
      </c>
      <c r="B30" s="12" t="s">
        <v>11</v>
      </c>
      <c r="C30" s="11" t="s">
        <v>30</v>
      </c>
      <c r="D30" s="11" t="s">
        <v>65</v>
      </c>
      <c r="E30" s="11" t="s">
        <v>66</v>
      </c>
      <c r="F30" s="11" t="s">
        <v>15</v>
      </c>
      <c r="G30" s="11">
        <v>20</v>
      </c>
      <c r="H30" s="14">
        <v>1368.06</v>
      </c>
      <c r="I30" s="15">
        <f t="shared" si="0"/>
        <v>27361.199999999997</v>
      </c>
      <c r="J30" s="15">
        <f t="shared" si="1"/>
        <v>32833.439999999995</v>
      </c>
      <c r="K30" s="35">
        <v>44561</v>
      </c>
    </row>
    <row r="31" spans="1:11" s="27" customFormat="1" ht="25.5">
      <c r="A31" s="11">
        <v>26</v>
      </c>
      <c r="B31" s="12" t="s">
        <v>11</v>
      </c>
      <c r="C31" s="11" t="s">
        <v>30</v>
      </c>
      <c r="D31" s="11" t="s">
        <v>67</v>
      </c>
      <c r="E31" s="11" t="s">
        <v>68</v>
      </c>
      <c r="F31" s="11" t="s">
        <v>15</v>
      </c>
      <c r="G31" s="11">
        <v>15</v>
      </c>
      <c r="H31" s="14">
        <v>1462.37</v>
      </c>
      <c r="I31" s="15">
        <f t="shared" si="0"/>
        <v>21935.55</v>
      </c>
      <c r="J31" s="15">
        <f t="shared" si="1"/>
        <v>26322.66</v>
      </c>
      <c r="K31" s="35">
        <v>44561</v>
      </c>
    </row>
    <row r="32" spans="1:11" s="27" customFormat="1" ht="25.5">
      <c r="A32" s="11">
        <v>27</v>
      </c>
      <c r="B32" s="12" t="s">
        <v>69</v>
      </c>
      <c r="C32" s="11" t="s">
        <v>30</v>
      </c>
      <c r="D32" s="11" t="s">
        <v>70</v>
      </c>
      <c r="E32" s="11" t="s">
        <v>71</v>
      </c>
      <c r="F32" s="11" t="s">
        <v>15</v>
      </c>
      <c r="G32" s="11">
        <v>15</v>
      </c>
      <c r="H32" s="14">
        <v>1462.37</v>
      </c>
      <c r="I32" s="15">
        <f t="shared" si="0"/>
        <v>21935.55</v>
      </c>
      <c r="J32" s="15">
        <f t="shared" si="1"/>
        <v>26322.66</v>
      </c>
      <c r="K32" s="35">
        <v>44561</v>
      </c>
    </row>
    <row r="33" spans="1:11" s="25" customFormat="1" ht="12.75">
      <c r="A33" s="11">
        <v>28</v>
      </c>
      <c r="B33" s="12" t="s">
        <v>72</v>
      </c>
      <c r="C33" s="11" t="s">
        <v>30</v>
      </c>
      <c r="D33" s="11"/>
      <c r="E33" s="11" t="s">
        <v>73</v>
      </c>
      <c r="F33" s="11" t="s">
        <v>15</v>
      </c>
      <c r="G33" s="11">
        <v>15</v>
      </c>
      <c r="H33" s="14">
        <v>3307.15</v>
      </c>
      <c r="I33" s="15">
        <f t="shared" si="0"/>
        <v>49607.25</v>
      </c>
      <c r="J33" s="15">
        <f t="shared" si="1"/>
        <v>59528.7</v>
      </c>
      <c r="K33" s="35">
        <v>44561</v>
      </c>
    </row>
    <row r="34" spans="1:11" s="25" customFormat="1" ht="12.75">
      <c r="A34" s="11">
        <v>29</v>
      </c>
      <c r="B34" s="12" t="s">
        <v>74</v>
      </c>
      <c r="C34" s="11" t="s">
        <v>30</v>
      </c>
      <c r="D34" s="11"/>
      <c r="E34" s="11" t="s">
        <v>75</v>
      </c>
      <c r="F34" s="11" t="s">
        <v>15</v>
      </c>
      <c r="G34" s="11">
        <v>15</v>
      </c>
      <c r="H34" s="14">
        <v>2158.98</v>
      </c>
      <c r="I34" s="15">
        <f t="shared" si="0"/>
        <v>32384.7</v>
      </c>
      <c r="J34" s="15">
        <f t="shared" si="1"/>
        <v>38861.64</v>
      </c>
      <c r="K34" s="35">
        <v>44561</v>
      </c>
    </row>
    <row r="35" spans="1:11" s="25" customFormat="1" ht="51">
      <c r="A35" s="11">
        <v>30</v>
      </c>
      <c r="B35" s="12" t="s">
        <v>76</v>
      </c>
      <c r="C35" s="11" t="s">
        <v>77</v>
      </c>
      <c r="D35" s="11"/>
      <c r="E35" s="11" t="s">
        <v>78</v>
      </c>
      <c r="F35" s="11" t="s">
        <v>15</v>
      </c>
      <c r="G35" s="11">
        <v>15</v>
      </c>
      <c r="H35" s="14">
        <v>213.79</v>
      </c>
      <c r="I35" s="15">
        <f t="shared" si="0"/>
        <v>3206.85</v>
      </c>
      <c r="J35" s="15">
        <f t="shared" si="1"/>
        <v>3848.22</v>
      </c>
      <c r="K35" s="35">
        <v>44561</v>
      </c>
    </row>
    <row r="36" spans="1:11">
      <c r="A36" s="28"/>
      <c r="B36" s="29" t="s">
        <v>79</v>
      </c>
      <c r="C36" s="29"/>
      <c r="D36" s="29"/>
      <c r="E36" s="29"/>
      <c r="F36" s="29"/>
      <c r="G36" s="29"/>
      <c r="H36" s="30"/>
      <c r="I36" s="31">
        <f>SUM(I6:I35)</f>
        <v>5304081.3500000015</v>
      </c>
      <c r="J36" s="31">
        <f t="shared" si="1"/>
        <v>6364897.620000002</v>
      </c>
      <c r="K36" s="28"/>
    </row>
    <row r="39" spans="1:11" s="33" customFormat="1" ht="18.75">
      <c r="A39" s="40" t="s">
        <v>83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</sheetData>
  <mergeCells count="4">
    <mergeCell ref="A1:K1"/>
    <mergeCell ref="I2:K2"/>
    <mergeCell ref="E3:F3"/>
    <mergeCell ref="A39:K39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2020-12-30T07:43:23Z</dcterms:modified>
</cp:coreProperties>
</file>