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Лист1!$A$1:$J$15</definedName>
  </definedNames>
  <calcPr calcId="125725" refMode="R1C1"/>
</workbook>
</file>

<file path=xl/calcChain.xml><?xml version="1.0" encoding="utf-8"?>
<calcChain xmlns="http://schemas.openxmlformats.org/spreadsheetml/2006/main">
  <c r="H11" i="1"/>
  <c r="I11" s="1"/>
  <c r="H10"/>
  <c r="I10" s="1"/>
  <c r="H9"/>
  <c r="I9" s="1"/>
  <c r="H8"/>
  <c r="I8" s="1"/>
  <c r="H7" l="1"/>
  <c r="I7" s="1"/>
  <c r="H12" l="1"/>
  <c r="I12" s="1"/>
</calcChain>
</file>

<file path=xl/sharedStrings.xml><?xml version="1.0" encoding="utf-8"?>
<sst xmlns="http://schemas.openxmlformats.org/spreadsheetml/2006/main" count="36" uniqueCount="24">
  <si>
    <t xml:space="preserve">№ п/п </t>
  </si>
  <si>
    <t>Наименование Товара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</si>
  <si>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</si>
  <si>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</si>
  <si>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</si>
  <si>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</si>
  <si>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</si>
  <si>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</si>
  <si>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</si>
  <si>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</si>
  <si>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кг</t>
  </si>
  <si>
    <t>Итого:</t>
  </si>
  <si>
    <t>Пластина прессовая (губчатая)</t>
  </si>
  <si>
    <t>ТУ 38 105867-90</t>
  </si>
  <si>
    <t xml:space="preserve">10 мм </t>
  </si>
  <si>
    <t xml:space="preserve">4 мм </t>
  </si>
  <si>
    <t xml:space="preserve">5 мм </t>
  </si>
  <si>
    <t xml:space="preserve">6 мм </t>
  </si>
  <si>
    <t xml:space="preserve">8 мм </t>
  </si>
  <si>
    <t xml:space="preserve">
</t>
  </si>
  <si>
    <t>Лот №46</t>
  </si>
  <si>
    <t>Приложение №50</t>
  </si>
  <si>
    <t>к запросу котировок цен №058/ТВРЗ/2020</t>
  </si>
  <si>
    <t>Заместитель директора по коммерческой работе      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</si>
</sst>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5" fillId="0" borderId="1" xfId="0" applyFont="1" applyBorder="1" applyAlignment="1">
      <alignment horizont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1" fillId="0" borderId="0" xfId="0" applyFont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wrapText="1"/>
    </xf>
    <xf numFmtId="4" fontId="1" fillId="0" borderId="5" xfId="0" applyNumberFormat="1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13" fillId="0" borderId="0" xfId="0" applyFont="1"/>
    <xf numFmtId="0" fontId="3" fillId="0" borderId="0" xfId="0" applyFont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="106" zoomScaleNormal="100" zoomScaleSheetLayoutView="106" workbookViewId="0">
      <selection activeCell="L11" sqref="L11"/>
    </sheetView>
  </sheetViews>
  <sheetFormatPr defaultRowHeight="15"/>
  <cols>
    <col min="1" max="1" width="5.5703125" customWidth="1"/>
    <col min="2" max="2" width="31.85546875" customWidth="1"/>
    <col min="3" max="3" width="21.28515625" customWidth="1"/>
    <col min="5" max="5" width="9.140625" style="13"/>
    <col min="6" max="6" width="12.5703125" bestFit="1" customWidth="1"/>
    <col min="7" max="7" width="9.28515625" bestFit="1" customWidth="1"/>
    <col min="8" max="8" width="13.7109375" customWidth="1"/>
    <col min="9" max="9" width="14.140625" customWidth="1"/>
    <col min="10" max="10" width="13" customWidth="1"/>
  </cols>
  <sheetData>
    <row r="1" spans="1:11">
      <c r="H1" s="16"/>
      <c r="I1" s="42" t="s">
        <v>21</v>
      </c>
      <c r="J1" s="42"/>
    </row>
    <row r="2" spans="1:11">
      <c r="H2" s="42" t="s">
        <v>22</v>
      </c>
      <c r="I2" s="42"/>
      <c r="J2" s="42"/>
    </row>
    <row r="3" spans="1:11" ht="15" customHeight="1">
      <c r="A3" s="17" t="s">
        <v>19</v>
      </c>
      <c r="B3" s="18"/>
      <c r="C3" s="18"/>
      <c r="D3" s="18"/>
      <c r="E3" s="18"/>
      <c r="F3" s="18"/>
      <c r="G3" s="18"/>
      <c r="H3" s="18"/>
      <c r="I3" s="18"/>
      <c r="J3" s="18"/>
    </row>
    <row r="4" spans="1:11" ht="18.75">
      <c r="A4" s="14"/>
      <c r="B4" s="15"/>
      <c r="C4" s="15"/>
      <c r="D4" s="15"/>
      <c r="E4" s="43" t="s">
        <v>20</v>
      </c>
      <c r="F4" s="43"/>
      <c r="G4" s="15"/>
      <c r="H4" s="15"/>
      <c r="I4" s="15"/>
      <c r="J4" s="15"/>
    </row>
    <row r="5" spans="1:11" ht="51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4" t="s">
        <v>7</v>
      </c>
      <c r="I5" s="5" t="s">
        <v>8</v>
      </c>
      <c r="J5" s="6" t="s">
        <v>9</v>
      </c>
    </row>
    <row r="6" spans="1:11">
      <c r="A6" s="7">
        <v>1</v>
      </c>
      <c r="B6" s="7">
        <v>2</v>
      </c>
      <c r="C6" s="7">
        <v>4</v>
      </c>
      <c r="D6" s="7">
        <v>5</v>
      </c>
      <c r="E6" s="12">
        <v>6</v>
      </c>
      <c r="F6" s="7">
        <v>7</v>
      </c>
      <c r="G6" s="10">
        <v>8</v>
      </c>
      <c r="H6" s="7">
        <v>9</v>
      </c>
      <c r="I6" s="8">
        <v>10</v>
      </c>
      <c r="J6" s="9">
        <v>11</v>
      </c>
    </row>
    <row r="7" spans="1:11" ht="42" customHeight="1">
      <c r="A7" s="26">
        <v>1</v>
      </c>
      <c r="B7" s="27" t="s">
        <v>12</v>
      </c>
      <c r="C7" s="28" t="s">
        <v>13</v>
      </c>
      <c r="D7" s="26" t="s">
        <v>14</v>
      </c>
      <c r="E7" s="29" t="s">
        <v>10</v>
      </c>
      <c r="F7" s="30">
        <v>400</v>
      </c>
      <c r="G7" s="30">
        <v>157</v>
      </c>
      <c r="H7" s="31">
        <f>F7*G7</f>
        <v>62800</v>
      </c>
      <c r="I7" s="32">
        <f>H7*1.2</f>
        <v>75360</v>
      </c>
      <c r="J7" s="33">
        <v>44561</v>
      </c>
    </row>
    <row r="8" spans="1:11" ht="31.5" customHeight="1">
      <c r="A8" s="34">
        <v>2</v>
      </c>
      <c r="B8" s="27" t="s">
        <v>12</v>
      </c>
      <c r="C8" s="28" t="s">
        <v>13</v>
      </c>
      <c r="D8" s="26" t="s">
        <v>15</v>
      </c>
      <c r="E8" s="29" t="s">
        <v>10</v>
      </c>
      <c r="F8" s="30">
        <v>700</v>
      </c>
      <c r="G8" s="30">
        <v>157</v>
      </c>
      <c r="H8" s="31">
        <f t="shared" ref="H8:H11" si="0">F8*G8</f>
        <v>109900</v>
      </c>
      <c r="I8" s="32">
        <f t="shared" ref="I8:I11" si="1">H8*1.2</f>
        <v>131880</v>
      </c>
      <c r="J8" s="33">
        <v>44561</v>
      </c>
    </row>
    <row r="9" spans="1:11" ht="30.75" customHeight="1">
      <c r="A9" s="34">
        <v>3</v>
      </c>
      <c r="B9" s="27" t="s">
        <v>12</v>
      </c>
      <c r="C9" s="28" t="s">
        <v>13</v>
      </c>
      <c r="D9" s="26" t="s">
        <v>16</v>
      </c>
      <c r="E9" s="29" t="s">
        <v>10</v>
      </c>
      <c r="F9" s="30">
        <v>1000</v>
      </c>
      <c r="G9" s="30">
        <v>157</v>
      </c>
      <c r="H9" s="31">
        <f t="shared" si="0"/>
        <v>157000</v>
      </c>
      <c r="I9" s="32">
        <f t="shared" si="1"/>
        <v>188400</v>
      </c>
      <c r="J9" s="33">
        <v>44561</v>
      </c>
    </row>
    <row r="10" spans="1:11" ht="30" customHeight="1">
      <c r="A10" s="26">
        <v>4</v>
      </c>
      <c r="B10" s="27" t="s">
        <v>12</v>
      </c>
      <c r="C10" s="28" t="s">
        <v>13</v>
      </c>
      <c r="D10" s="26" t="s">
        <v>17</v>
      </c>
      <c r="E10" s="29" t="s">
        <v>10</v>
      </c>
      <c r="F10" s="30">
        <v>1000</v>
      </c>
      <c r="G10" s="30">
        <v>157</v>
      </c>
      <c r="H10" s="31">
        <f t="shared" si="0"/>
        <v>157000</v>
      </c>
      <c r="I10" s="32">
        <f t="shared" si="1"/>
        <v>188400</v>
      </c>
      <c r="J10" s="33">
        <v>44561</v>
      </c>
    </row>
    <row r="11" spans="1:11" ht="37.5" customHeight="1">
      <c r="A11" s="26">
        <v>5</v>
      </c>
      <c r="B11" s="27" t="s">
        <v>12</v>
      </c>
      <c r="C11" s="28" t="s">
        <v>13</v>
      </c>
      <c r="D11" s="26" t="s">
        <v>18</v>
      </c>
      <c r="E11" s="29" t="s">
        <v>10</v>
      </c>
      <c r="F11" s="30">
        <v>1800</v>
      </c>
      <c r="G11" s="30">
        <v>157</v>
      </c>
      <c r="H11" s="31">
        <f t="shared" si="0"/>
        <v>282600</v>
      </c>
      <c r="I11" s="32">
        <f t="shared" si="1"/>
        <v>339120</v>
      </c>
      <c r="J11" s="33">
        <v>44561</v>
      </c>
    </row>
    <row r="12" spans="1:11" ht="15.75">
      <c r="A12" s="35"/>
      <c r="B12" s="11" t="s">
        <v>11</v>
      </c>
      <c r="C12" s="36"/>
      <c r="D12" s="36"/>
      <c r="E12" s="37"/>
      <c r="F12" s="38"/>
      <c r="G12" s="39"/>
      <c r="H12" s="40">
        <f>SUM(H7:H11)</f>
        <v>769300</v>
      </c>
      <c r="I12" s="40">
        <f t="shared" ref="I12" si="2">H12*1.2</f>
        <v>923160</v>
      </c>
      <c r="J12" s="41"/>
    </row>
    <row r="13" spans="1:11" ht="15.75">
      <c r="A13" s="19"/>
      <c r="B13" s="20"/>
      <c r="C13" s="21"/>
      <c r="D13" s="21"/>
      <c r="E13" s="21"/>
      <c r="F13" s="22"/>
      <c r="G13" s="23"/>
      <c r="H13" s="24"/>
      <c r="I13" s="24"/>
      <c r="J13" s="25"/>
    </row>
    <row r="15" spans="1:11" s="44" customFormat="1" ht="18.75">
      <c r="A15" s="45" t="s">
        <v>23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</row>
  </sheetData>
  <mergeCells count="4">
    <mergeCell ref="I1:J1"/>
    <mergeCell ref="H2:J2"/>
    <mergeCell ref="E4:F4"/>
    <mergeCell ref="A15:K15"/>
  </mergeCells>
  <pageMargins left="0" right="0" top="0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2020-12-30T06:55:09Z</dcterms:modified>
</cp:coreProperties>
</file>