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1" i="1"/>
  <c r="I11" s="1"/>
  <c r="H12"/>
  <c r="I12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0"/>
  <c r="I10" s="1"/>
  <c r="H9"/>
  <c r="I9" s="1"/>
  <c r="H8"/>
  <c r="I8" s="1"/>
  <c r="H44" l="1"/>
  <c r="I44" s="1"/>
</calcChain>
</file>

<file path=xl/sharedStrings.xml><?xml version="1.0" encoding="utf-8"?>
<sst xmlns="http://schemas.openxmlformats.org/spreadsheetml/2006/main" count="160" uniqueCount="60">
  <si>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</si>
  <si>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</si>
  <si>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</si>
  <si>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</si>
  <si>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</si>
  <si>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</si>
  <si>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</si>
  <si>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</si>
  <si>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</si>
  <si>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</si>
  <si>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</si>
  <si>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</si>
  <si>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</si>
  <si>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</si>
  <si>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</si>
  <si>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</si>
  <si>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</si>
  <si>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4,8х28</t>
  </si>
  <si>
    <t>4,8х8</t>
  </si>
  <si>
    <t>ГОСТ 17473-80</t>
  </si>
  <si>
    <t>6х35</t>
  </si>
  <si>
    <t>Винт с полукруглой головкой ОЦ.</t>
  </si>
  <si>
    <t>DIN 7985</t>
  </si>
  <si>
    <t>8х20</t>
  </si>
  <si>
    <t>4х12</t>
  </si>
  <si>
    <t>4х35</t>
  </si>
  <si>
    <t>4х8</t>
  </si>
  <si>
    <t>5х20</t>
  </si>
  <si>
    <t>6х16</t>
  </si>
  <si>
    <t>6х20</t>
  </si>
  <si>
    <t>8х35</t>
  </si>
  <si>
    <t>Винт с потайной головкой ОЦ.</t>
  </si>
  <si>
    <t>ГОСТ 17475-80</t>
  </si>
  <si>
    <t>8х16</t>
  </si>
  <si>
    <t>5х60</t>
  </si>
  <si>
    <t>8х55</t>
  </si>
  <si>
    <t>4х25</t>
  </si>
  <si>
    <t>5х10</t>
  </si>
  <si>
    <t>5х14</t>
  </si>
  <si>
    <t>5х16</t>
  </si>
  <si>
    <t>5х18</t>
  </si>
  <si>
    <t>ГОСТ 17475-81</t>
  </si>
  <si>
    <t>5х30</t>
  </si>
  <si>
    <t>5х25</t>
  </si>
  <si>
    <t>5х40</t>
  </si>
  <si>
    <t>6х12</t>
  </si>
  <si>
    <t>6х25</t>
  </si>
  <si>
    <t>6х30</t>
  </si>
  <si>
    <t>6х50</t>
  </si>
  <si>
    <t>6х60</t>
  </si>
  <si>
    <t>8х25</t>
  </si>
  <si>
    <t>Винт с цилиндрической головкой</t>
  </si>
  <si>
    <t>ГОСТ 1491-80</t>
  </si>
  <si>
    <t>4х40</t>
  </si>
  <si>
    <t>Срок поставки до</t>
  </si>
  <si>
    <t>Начальная(максимальная)цена,  руб. без НДС</t>
  </si>
  <si>
    <t xml:space="preserve">                                                                                          Лот №28</t>
  </si>
  <si>
    <t xml:space="preserve">                           Приложение № 32</t>
  </si>
  <si>
    <t xml:space="preserve">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</si>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</sst>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37" workbookViewId="0">
      <selection activeCell="J51" sqref="J51"/>
    </sheetView>
  </sheetViews>
  <sheetFormatPr defaultRowHeight="15"/>
  <cols>
    <col min="1" max="1" width="4.140625" customWidth="1"/>
    <col min="2" max="2" width="36.2851562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2.855468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57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58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3"/>
      <c r="C4" s="23"/>
      <c r="D4" s="23"/>
      <c r="E4" s="23"/>
      <c r="F4" s="23"/>
      <c r="G4" s="23"/>
      <c r="H4" s="1"/>
      <c r="I4" s="1"/>
    </row>
    <row r="5" spans="1:10" ht="15.75">
      <c r="A5" s="24" t="s">
        <v>56</v>
      </c>
      <c r="B5" s="25"/>
      <c r="C5" s="25"/>
      <c r="D5" s="25"/>
      <c r="E5" s="25"/>
      <c r="F5" s="25"/>
      <c r="G5" s="25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5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55</v>
      </c>
      <c r="H7" s="7" t="s">
        <v>7</v>
      </c>
      <c r="I7" s="7" t="s">
        <v>8</v>
      </c>
      <c r="J7" s="7" t="s">
        <v>54</v>
      </c>
    </row>
    <row r="8" spans="1:10" ht="15.75">
      <c r="A8" s="8">
        <v>1</v>
      </c>
      <c r="B8" s="13" t="s">
        <v>12</v>
      </c>
      <c r="C8" s="14" t="s">
        <v>13</v>
      </c>
      <c r="D8" s="14" t="s">
        <v>14</v>
      </c>
      <c r="E8" s="15" t="s">
        <v>15</v>
      </c>
      <c r="F8" s="16">
        <v>1000</v>
      </c>
      <c r="G8" s="12">
        <v>298.89999999999998</v>
      </c>
      <c r="H8" s="17">
        <f t="shared" ref="H8:H43" si="0">F8*G8</f>
        <v>298900</v>
      </c>
      <c r="I8" s="17">
        <f t="shared" ref="I8:I43" si="1">H8*1.2</f>
        <v>358680</v>
      </c>
      <c r="J8" s="22">
        <v>44561</v>
      </c>
    </row>
    <row r="9" spans="1:10" ht="15.75">
      <c r="A9" s="8">
        <v>2</v>
      </c>
      <c r="B9" s="13" t="s">
        <v>16</v>
      </c>
      <c r="C9" s="14" t="s">
        <v>13</v>
      </c>
      <c r="D9" s="14" t="s">
        <v>17</v>
      </c>
      <c r="E9" s="15" t="s">
        <v>15</v>
      </c>
      <c r="F9" s="16">
        <v>10</v>
      </c>
      <c r="G9" s="12">
        <v>317.52</v>
      </c>
      <c r="H9" s="17">
        <f t="shared" si="0"/>
        <v>3175.2</v>
      </c>
      <c r="I9" s="17">
        <f t="shared" si="1"/>
        <v>3810.24</v>
      </c>
      <c r="J9" s="22">
        <v>44561</v>
      </c>
    </row>
    <row r="10" spans="1:10" ht="15.75">
      <c r="A10" s="8">
        <v>3</v>
      </c>
      <c r="B10" s="13" t="s">
        <v>16</v>
      </c>
      <c r="C10" s="14" t="s">
        <v>13</v>
      </c>
      <c r="D10" s="14" t="s">
        <v>18</v>
      </c>
      <c r="E10" s="15" t="s">
        <v>15</v>
      </c>
      <c r="F10" s="16">
        <v>170</v>
      </c>
      <c r="G10" s="12">
        <v>317.52</v>
      </c>
      <c r="H10" s="17">
        <f t="shared" si="0"/>
        <v>53978.399999999994</v>
      </c>
      <c r="I10" s="17">
        <f t="shared" si="1"/>
        <v>64774.079999999987</v>
      </c>
      <c r="J10" s="22">
        <v>44561</v>
      </c>
    </row>
    <row r="11" spans="1:10" ht="15.75">
      <c r="A11" s="8">
        <v>4</v>
      </c>
      <c r="B11" s="13" t="s">
        <v>21</v>
      </c>
      <c r="C11" s="14" t="s">
        <v>22</v>
      </c>
      <c r="D11" s="14" t="s">
        <v>23</v>
      </c>
      <c r="E11" s="15" t="s">
        <v>11</v>
      </c>
      <c r="F11" s="16">
        <v>8800</v>
      </c>
      <c r="G11" s="12">
        <v>2</v>
      </c>
      <c r="H11" s="17">
        <f t="shared" si="0"/>
        <v>17600</v>
      </c>
      <c r="I11" s="17">
        <f t="shared" si="1"/>
        <v>21120</v>
      </c>
      <c r="J11" s="22">
        <v>44561</v>
      </c>
    </row>
    <row r="12" spans="1:10" ht="15.75">
      <c r="A12" s="8">
        <v>5</v>
      </c>
      <c r="B12" s="13" t="s">
        <v>21</v>
      </c>
      <c r="C12" s="14" t="s">
        <v>22</v>
      </c>
      <c r="D12" s="14" t="s">
        <v>30</v>
      </c>
      <c r="E12" s="15" t="s">
        <v>11</v>
      </c>
      <c r="F12" s="16">
        <v>5500</v>
      </c>
      <c r="G12" s="12">
        <v>2.2000000000000002</v>
      </c>
      <c r="H12" s="17">
        <f t="shared" si="0"/>
        <v>12100.000000000002</v>
      </c>
      <c r="I12" s="17">
        <f t="shared" si="1"/>
        <v>14520.000000000002</v>
      </c>
      <c r="J12" s="22">
        <v>44561</v>
      </c>
    </row>
    <row r="13" spans="1:10" ht="15.75">
      <c r="A13" s="8">
        <v>6</v>
      </c>
      <c r="B13" s="13" t="s">
        <v>21</v>
      </c>
      <c r="C13" s="14" t="s">
        <v>19</v>
      </c>
      <c r="D13" s="14" t="s">
        <v>25</v>
      </c>
      <c r="E13" s="15" t="s">
        <v>15</v>
      </c>
      <c r="F13" s="16">
        <v>5</v>
      </c>
      <c r="G13" s="19">
        <v>151.61000000000001</v>
      </c>
      <c r="H13" s="17">
        <f t="shared" si="0"/>
        <v>758.05000000000007</v>
      </c>
      <c r="I13" s="17">
        <f t="shared" si="1"/>
        <v>909.66000000000008</v>
      </c>
      <c r="J13" s="22">
        <v>44561</v>
      </c>
    </row>
    <row r="14" spans="1:10" ht="15.75">
      <c r="A14" s="8">
        <v>7</v>
      </c>
      <c r="B14" s="13" t="s">
        <v>21</v>
      </c>
      <c r="C14" s="14" t="s">
        <v>19</v>
      </c>
      <c r="D14" s="14" t="s">
        <v>26</v>
      </c>
      <c r="E14" s="15" t="s">
        <v>15</v>
      </c>
      <c r="F14" s="16">
        <v>30</v>
      </c>
      <c r="G14" s="19">
        <v>147.47</v>
      </c>
      <c r="H14" s="17">
        <f t="shared" si="0"/>
        <v>4424.1000000000004</v>
      </c>
      <c r="I14" s="17">
        <f t="shared" si="1"/>
        <v>5308.92</v>
      </c>
      <c r="J14" s="22">
        <v>44561</v>
      </c>
    </row>
    <row r="15" spans="1:10" ht="15.75">
      <c r="A15" s="8">
        <v>8</v>
      </c>
      <c r="B15" s="13" t="s">
        <v>21</v>
      </c>
      <c r="C15" s="14" t="s">
        <v>19</v>
      </c>
      <c r="D15" s="14" t="s">
        <v>27</v>
      </c>
      <c r="E15" s="15" t="s">
        <v>15</v>
      </c>
      <c r="F15" s="16">
        <v>10</v>
      </c>
      <c r="G15" s="12">
        <v>126.45</v>
      </c>
      <c r="H15" s="17">
        <f t="shared" si="0"/>
        <v>1264.5</v>
      </c>
      <c r="I15" s="17">
        <f t="shared" si="1"/>
        <v>1517.3999999999999</v>
      </c>
      <c r="J15" s="22">
        <v>44561</v>
      </c>
    </row>
    <row r="16" spans="1:10" ht="15.75">
      <c r="A16" s="8">
        <v>9</v>
      </c>
      <c r="B16" s="13" t="s">
        <v>31</v>
      </c>
      <c r="C16" s="14" t="s">
        <v>32</v>
      </c>
      <c r="D16" s="14" t="s">
        <v>33</v>
      </c>
      <c r="E16" s="15" t="s">
        <v>15</v>
      </c>
      <c r="F16" s="16">
        <v>50</v>
      </c>
      <c r="G16" s="19">
        <v>139.25</v>
      </c>
      <c r="H16" s="17">
        <f t="shared" si="0"/>
        <v>6962.5</v>
      </c>
      <c r="I16" s="17">
        <f t="shared" si="1"/>
        <v>8355</v>
      </c>
      <c r="J16" s="22">
        <v>44561</v>
      </c>
    </row>
    <row r="17" spans="1:10" ht="15.75">
      <c r="A17" s="8">
        <v>10</v>
      </c>
      <c r="B17" s="13" t="s">
        <v>31</v>
      </c>
      <c r="C17" s="14" t="s">
        <v>32</v>
      </c>
      <c r="D17" s="14" t="s">
        <v>34</v>
      </c>
      <c r="E17" s="15" t="s">
        <v>15</v>
      </c>
      <c r="F17" s="16">
        <v>50</v>
      </c>
      <c r="G17" s="18">
        <v>126.45</v>
      </c>
      <c r="H17" s="17">
        <f t="shared" si="0"/>
        <v>6322.5</v>
      </c>
      <c r="I17" s="17">
        <f t="shared" si="1"/>
        <v>7587</v>
      </c>
      <c r="J17" s="22">
        <v>44561</v>
      </c>
    </row>
    <row r="18" spans="1:10" ht="15.75">
      <c r="A18" s="8">
        <v>11</v>
      </c>
      <c r="B18" s="13" t="s">
        <v>31</v>
      </c>
      <c r="C18" s="14" t="s">
        <v>32</v>
      </c>
      <c r="D18" s="14" t="s">
        <v>30</v>
      </c>
      <c r="E18" s="15" t="s">
        <v>15</v>
      </c>
      <c r="F18" s="16">
        <v>500</v>
      </c>
      <c r="G18" s="19">
        <v>142.97</v>
      </c>
      <c r="H18" s="17">
        <f t="shared" si="0"/>
        <v>71485</v>
      </c>
      <c r="I18" s="17">
        <f t="shared" si="1"/>
        <v>85782</v>
      </c>
      <c r="J18" s="22">
        <v>44561</v>
      </c>
    </row>
    <row r="19" spans="1:10" ht="15.75">
      <c r="A19" s="8">
        <v>12</v>
      </c>
      <c r="B19" s="13" t="s">
        <v>31</v>
      </c>
      <c r="C19" s="14" t="s">
        <v>32</v>
      </c>
      <c r="D19" s="14" t="s">
        <v>35</v>
      </c>
      <c r="E19" s="15" t="s">
        <v>15</v>
      </c>
      <c r="F19" s="16">
        <v>250</v>
      </c>
      <c r="G19" s="19">
        <v>150.63</v>
      </c>
      <c r="H19" s="17">
        <f t="shared" si="0"/>
        <v>37657.5</v>
      </c>
      <c r="I19" s="17">
        <f t="shared" si="1"/>
        <v>45189</v>
      </c>
      <c r="J19" s="22">
        <v>44561</v>
      </c>
    </row>
    <row r="20" spans="1:10" ht="15.75">
      <c r="A20" s="8">
        <v>13</v>
      </c>
      <c r="B20" s="13" t="s">
        <v>31</v>
      </c>
      <c r="C20" s="14" t="s">
        <v>32</v>
      </c>
      <c r="D20" s="14" t="s">
        <v>14</v>
      </c>
      <c r="E20" s="15" t="s">
        <v>15</v>
      </c>
      <c r="F20" s="16">
        <v>150</v>
      </c>
      <c r="G20" s="19">
        <v>148.22</v>
      </c>
      <c r="H20" s="17">
        <f t="shared" si="0"/>
        <v>22233</v>
      </c>
      <c r="I20" s="17">
        <f t="shared" si="1"/>
        <v>26679.599999999999</v>
      </c>
      <c r="J20" s="22">
        <v>44561</v>
      </c>
    </row>
    <row r="21" spans="1:10" ht="15.75">
      <c r="A21" s="8">
        <v>14</v>
      </c>
      <c r="B21" s="13" t="s">
        <v>31</v>
      </c>
      <c r="C21" s="14" t="s">
        <v>32</v>
      </c>
      <c r="D21" s="14" t="s">
        <v>24</v>
      </c>
      <c r="E21" s="15" t="s">
        <v>15</v>
      </c>
      <c r="F21" s="16">
        <v>30</v>
      </c>
      <c r="G21" s="19">
        <v>148.22</v>
      </c>
      <c r="H21" s="17">
        <f t="shared" si="0"/>
        <v>4446.6000000000004</v>
      </c>
      <c r="I21" s="17">
        <f t="shared" si="1"/>
        <v>5335.92</v>
      </c>
      <c r="J21" s="22">
        <v>44561</v>
      </c>
    </row>
    <row r="22" spans="1:10" ht="15.75">
      <c r="A22" s="8">
        <v>15</v>
      </c>
      <c r="B22" s="13" t="s">
        <v>31</v>
      </c>
      <c r="C22" s="14" t="s">
        <v>32</v>
      </c>
      <c r="D22" s="14" t="s">
        <v>10</v>
      </c>
      <c r="E22" s="15" t="s">
        <v>15</v>
      </c>
      <c r="F22" s="16">
        <v>50</v>
      </c>
      <c r="G22" s="19">
        <v>148.22</v>
      </c>
      <c r="H22" s="17">
        <f t="shared" si="0"/>
        <v>7411</v>
      </c>
      <c r="I22" s="17">
        <f t="shared" si="1"/>
        <v>8893.1999999999989</v>
      </c>
      <c r="J22" s="22">
        <v>44561</v>
      </c>
    </row>
    <row r="23" spans="1:10" ht="15.75">
      <c r="A23" s="8">
        <v>16</v>
      </c>
      <c r="B23" s="13" t="s">
        <v>31</v>
      </c>
      <c r="C23" s="14" t="s">
        <v>32</v>
      </c>
      <c r="D23" s="14" t="s">
        <v>36</v>
      </c>
      <c r="E23" s="15" t="s">
        <v>15</v>
      </c>
      <c r="F23" s="16">
        <v>10</v>
      </c>
      <c r="G23" s="19">
        <v>148.22</v>
      </c>
      <c r="H23" s="17">
        <f t="shared" si="0"/>
        <v>1482.2</v>
      </c>
      <c r="I23" s="17">
        <f t="shared" si="1"/>
        <v>1778.64</v>
      </c>
      <c r="J23" s="22">
        <v>44561</v>
      </c>
    </row>
    <row r="24" spans="1:10" ht="15.75">
      <c r="A24" s="8">
        <v>17</v>
      </c>
      <c r="B24" s="13" t="s">
        <v>31</v>
      </c>
      <c r="C24" s="14" t="s">
        <v>32</v>
      </c>
      <c r="D24" s="14" t="s">
        <v>26</v>
      </c>
      <c r="E24" s="15" t="s">
        <v>15</v>
      </c>
      <c r="F24" s="16">
        <v>30</v>
      </c>
      <c r="G24" s="19">
        <v>148.22</v>
      </c>
      <c r="H24" s="17">
        <f t="shared" si="0"/>
        <v>4446.6000000000004</v>
      </c>
      <c r="I24" s="17">
        <f t="shared" si="1"/>
        <v>5335.92</v>
      </c>
      <c r="J24" s="22">
        <v>44561</v>
      </c>
    </row>
    <row r="25" spans="1:10" ht="15.75">
      <c r="A25" s="8">
        <v>18</v>
      </c>
      <c r="B25" s="13" t="s">
        <v>31</v>
      </c>
      <c r="C25" s="14" t="s">
        <v>32</v>
      </c>
      <c r="D25" s="14" t="s">
        <v>37</v>
      </c>
      <c r="E25" s="15" t="s">
        <v>15</v>
      </c>
      <c r="F25" s="16">
        <v>400</v>
      </c>
      <c r="G25" s="18">
        <v>127.09</v>
      </c>
      <c r="H25" s="17">
        <f t="shared" si="0"/>
        <v>50836</v>
      </c>
      <c r="I25" s="17">
        <f t="shared" si="1"/>
        <v>61003.199999999997</v>
      </c>
      <c r="J25" s="22">
        <v>44561</v>
      </c>
    </row>
    <row r="26" spans="1:10" ht="15.75">
      <c r="A26" s="8">
        <v>19</v>
      </c>
      <c r="B26" s="13" t="s">
        <v>31</v>
      </c>
      <c r="C26" s="14" t="s">
        <v>32</v>
      </c>
      <c r="D26" s="14" t="s">
        <v>38</v>
      </c>
      <c r="E26" s="15" t="s">
        <v>15</v>
      </c>
      <c r="F26" s="16">
        <v>100</v>
      </c>
      <c r="G26" s="18">
        <v>127.09</v>
      </c>
      <c r="H26" s="17">
        <f t="shared" si="0"/>
        <v>12709</v>
      </c>
      <c r="I26" s="17">
        <f t="shared" si="1"/>
        <v>15250.8</v>
      </c>
      <c r="J26" s="22">
        <v>44561</v>
      </c>
    </row>
    <row r="27" spans="1:10" ht="15.75">
      <c r="A27" s="8">
        <v>20</v>
      </c>
      <c r="B27" s="13" t="s">
        <v>31</v>
      </c>
      <c r="C27" s="14" t="s">
        <v>32</v>
      </c>
      <c r="D27" s="14" t="s">
        <v>39</v>
      </c>
      <c r="E27" s="15" t="s">
        <v>15</v>
      </c>
      <c r="F27" s="16">
        <v>100</v>
      </c>
      <c r="G27" s="18">
        <v>127.09</v>
      </c>
      <c r="H27" s="17">
        <f t="shared" si="0"/>
        <v>12709</v>
      </c>
      <c r="I27" s="17">
        <f t="shared" si="1"/>
        <v>15250.8</v>
      </c>
      <c r="J27" s="22">
        <v>44561</v>
      </c>
    </row>
    <row r="28" spans="1:10" ht="15.75">
      <c r="A28" s="8">
        <v>21</v>
      </c>
      <c r="B28" s="13" t="s">
        <v>31</v>
      </c>
      <c r="C28" s="14" t="s">
        <v>32</v>
      </c>
      <c r="D28" s="14" t="s">
        <v>40</v>
      </c>
      <c r="E28" s="15" t="s">
        <v>15</v>
      </c>
      <c r="F28" s="16">
        <v>10</v>
      </c>
      <c r="G28" s="18">
        <v>127.09</v>
      </c>
      <c r="H28" s="17">
        <f t="shared" si="0"/>
        <v>1270.9000000000001</v>
      </c>
      <c r="I28" s="17">
        <f t="shared" si="1"/>
        <v>1525.0800000000002</v>
      </c>
      <c r="J28" s="22">
        <v>44561</v>
      </c>
    </row>
    <row r="29" spans="1:10" ht="15.75">
      <c r="A29" s="8">
        <v>22</v>
      </c>
      <c r="B29" s="13" t="s">
        <v>31</v>
      </c>
      <c r="C29" s="14" t="s">
        <v>32</v>
      </c>
      <c r="D29" s="14" t="s">
        <v>27</v>
      </c>
      <c r="E29" s="15" t="s">
        <v>15</v>
      </c>
      <c r="F29" s="16">
        <v>500</v>
      </c>
      <c r="G29" s="18">
        <v>127.09</v>
      </c>
      <c r="H29" s="17">
        <f t="shared" si="0"/>
        <v>63545</v>
      </c>
      <c r="I29" s="17">
        <f t="shared" si="1"/>
        <v>76254</v>
      </c>
      <c r="J29" s="22">
        <v>44561</v>
      </c>
    </row>
    <row r="30" spans="1:10" ht="15.75">
      <c r="A30" s="8">
        <v>23</v>
      </c>
      <c r="B30" s="13" t="s">
        <v>31</v>
      </c>
      <c r="C30" s="14" t="s">
        <v>41</v>
      </c>
      <c r="D30" s="14" t="s">
        <v>42</v>
      </c>
      <c r="E30" s="15" t="s">
        <v>15</v>
      </c>
      <c r="F30" s="16">
        <v>200</v>
      </c>
      <c r="G30" s="18">
        <v>127.09</v>
      </c>
      <c r="H30" s="17">
        <f t="shared" si="0"/>
        <v>25418</v>
      </c>
      <c r="I30" s="17">
        <f t="shared" si="1"/>
        <v>30501.599999999999</v>
      </c>
      <c r="J30" s="22">
        <v>44561</v>
      </c>
    </row>
    <row r="31" spans="1:10" ht="15.75">
      <c r="A31" s="8">
        <v>24</v>
      </c>
      <c r="B31" s="13" t="s">
        <v>31</v>
      </c>
      <c r="C31" s="14" t="s">
        <v>32</v>
      </c>
      <c r="D31" s="14" t="s">
        <v>43</v>
      </c>
      <c r="E31" s="15" t="s">
        <v>15</v>
      </c>
      <c r="F31" s="16">
        <v>50</v>
      </c>
      <c r="G31" s="18">
        <v>127.09</v>
      </c>
      <c r="H31" s="17">
        <f t="shared" si="0"/>
        <v>6354.5</v>
      </c>
      <c r="I31" s="17">
        <f t="shared" si="1"/>
        <v>7625.4</v>
      </c>
      <c r="J31" s="22">
        <v>44561</v>
      </c>
    </row>
    <row r="32" spans="1:10" ht="15.75">
      <c r="A32" s="8">
        <v>25</v>
      </c>
      <c r="B32" s="13" t="s">
        <v>31</v>
      </c>
      <c r="C32" s="14" t="s">
        <v>32</v>
      </c>
      <c r="D32" s="14" t="s">
        <v>44</v>
      </c>
      <c r="E32" s="15" t="s">
        <v>15</v>
      </c>
      <c r="F32" s="16">
        <v>250</v>
      </c>
      <c r="G32" s="18">
        <v>127.09</v>
      </c>
      <c r="H32" s="17">
        <f t="shared" si="0"/>
        <v>31772.5</v>
      </c>
      <c r="I32" s="17">
        <f t="shared" si="1"/>
        <v>38127</v>
      </c>
      <c r="J32" s="22">
        <v>44561</v>
      </c>
    </row>
    <row r="33" spans="1:11" ht="15.75">
      <c r="A33" s="8">
        <v>26</v>
      </c>
      <c r="B33" s="13" t="s">
        <v>31</v>
      </c>
      <c r="C33" s="14" t="s">
        <v>32</v>
      </c>
      <c r="D33" s="14" t="s">
        <v>45</v>
      </c>
      <c r="E33" s="15" t="s">
        <v>15</v>
      </c>
      <c r="F33" s="16">
        <v>75</v>
      </c>
      <c r="G33" s="18">
        <v>123.76</v>
      </c>
      <c r="H33" s="17">
        <f t="shared" si="0"/>
        <v>9282</v>
      </c>
      <c r="I33" s="17">
        <f t="shared" si="1"/>
        <v>11138.4</v>
      </c>
      <c r="J33" s="22">
        <v>44561</v>
      </c>
    </row>
    <row r="34" spans="1:11" ht="15.75">
      <c r="A34" s="8">
        <v>27</v>
      </c>
      <c r="B34" s="13" t="s">
        <v>31</v>
      </c>
      <c r="C34" s="14" t="s">
        <v>32</v>
      </c>
      <c r="D34" s="14" t="s">
        <v>28</v>
      </c>
      <c r="E34" s="15" t="s">
        <v>15</v>
      </c>
      <c r="F34" s="16">
        <v>300</v>
      </c>
      <c r="G34" s="18">
        <v>123.76</v>
      </c>
      <c r="H34" s="17">
        <f t="shared" si="0"/>
        <v>37128</v>
      </c>
      <c r="I34" s="17">
        <f t="shared" si="1"/>
        <v>44553.599999999999</v>
      </c>
      <c r="J34" s="22">
        <v>44561</v>
      </c>
    </row>
    <row r="35" spans="1:11" ht="15.75">
      <c r="A35" s="8">
        <v>28</v>
      </c>
      <c r="B35" s="13" t="s">
        <v>31</v>
      </c>
      <c r="C35" s="14" t="s">
        <v>32</v>
      </c>
      <c r="D35" s="14" t="s">
        <v>29</v>
      </c>
      <c r="E35" s="15" t="s">
        <v>15</v>
      </c>
      <c r="F35" s="16">
        <v>850</v>
      </c>
      <c r="G35" s="18">
        <v>123.13</v>
      </c>
      <c r="H35" s="17">
        <f t="shared" si="0"/>
        <v>104660.5</v>
      </c>
      <c r="I35" s="17">
        <f t="shared" si="1"/>
        <v>125592.59999999999</v>
      </c>
      <c r="J35" s="22">
        <v>44561</v>
      </c>
    </row>
    <row r="36" spans="1:11" ht="15.75">
      <c r="A36" s="8">
        <v>29</v>
      </c>
      <c r="B36" s="13" t="s">
        <v>31</v>
      </c>
      <c r="C36" s="14" t="s">
        <v>32</v>
      </c>
      <c r="D36" s="14" t="s">
        <v>46</v>
      </c>
      <c r="E36" s="15" t="s">
        <v>15</v>
      </c>
      <c r="F36" s="16">
        <v>400</v>
      </c>
      <c r="G36" s="18">
        <v>123.13</v>
      </c>
      <c r="H36" s="17">
        <f t="shared" si="0"/>
        <v>49252</v>
      </c>
      <c r="I36" s="17">
        <f t="shared" si="1"/>
        <v>59102.399999999994</v>
      </c>
      <c r="J36" s="22">
        <v>44561</v>
      </c>
    </row>
    <row r="37" spans="1:11" ht="15.75">
      <c r="A37" s="8">
        <v>30</v>
      </c>
      <c r="B37" s="13" t="s">
        <v>31</v>
      </c>
      <c r="C37" s="14" t="s">
        <v>32</v>
      </c>
      <c r="D37" s="14" t="s">
        <v>47</v>
      </c>
      <c r="E37" s="15" t="s">
        <v>15</v>
      </c>
      <c r="F37" s="16">
        <v>100</v>
      </c>
      <c r="G37" s="18">
        <v>123.76</v>
      </c>
      <c r="H37" s="17">
        <f t="shared" si="0"/>
        <v>12376</v>
      </c>
      <c r="I37" s="17">
        <f t="shared" si="1"/>
        <v>14851.199999999999</v>
      </c>
      <c r="J37" s="22">
        <v>44561</v>
      </c>
    </row>
    <row r="38" spans="1:11" ht="15.75">
      <c r="A38" s="8">
        <v>31</v>
      </c>
      <c r="B38" s="13" t="s">
        <v>31</v>
      </c>
      <c r="C38" s="14" t="s">
        <v>32</v>
      </c>
      <c r="D38" s="14" t="s">
        <v>20</v>
      </c>
      <c r="E38" s="15" t="s">
        <v>15</v>
      </c>
      <c r="F38" s="16">
        <v>100</v>
      </c>
      <c r="G38" s="18">
        <v>123.76</v>
      </c>
      <c r="H38" s="17">
        <f t="shared" si="0"/>
        <v>12376</v>
      </c>
      <c r="I38" s="17">
        <f t="shared" si="1"/>
        <v>14851.199999999999</v>
      </c>
      <c r="J38" s="22">
        <v>44561</v>
      </c>
    </row>
    <row r="39" spans="1:11" ht="15.75">
      <c r="A39" s="8">
        <v>32</v>
      </c>
      <c r="B39" s="13" t="s">
        <v>31</v>
      </c>
      <c r="C39" s="14" t="s">
        <v>32</v>
      </c>
      <c r="D39" s="14" t="s">
        <v>48</v>
      </c>
      <c r="E39" s="15" t="s">
        <v>15</v>
      </c>
      <c r="F39" s="16">
        <v>10</v>
      </c>
      <c r="G39" s="18">
        <v>123.76</v>
      </c>
      <c r="H39" s="17">
        <f t="shared" si="0"/>
        <v>1237.6000000000001</v>
      </c>
      <c r="I39" s="17">
        <f t="shared" si="1"/>
        <v>1485.1200000000001</v>
      </c>
      <c r="J39" s="22">
        <v>44561</v>
      </c>
    </row>
    <row r="40" spans="1:11" ht="15.75">
      <c r="A40" s="8">
        <v>33</v>
      </c>
      <c r="B40" s="13" t="s">
        <v>31</v>
      </c>
      <c r="C40" s="14" t="s">
        <v>32</v>
      </c>
      <c r="D40" s="14" t="s">
        <v>49</v>
      </c>
      <c r="E40" s="15" t="s">
        <v>15</v>
      </c>
      <c r="F40" s="16">
        <v>200</v>
      </c>
      <c r="G40" s="18">
        <v>123.76</v>
      </c>
      <c r="H40" s="17">
        <f t="shared" si="0"/>
        <v>24752</v>
      </c>
      <c r="I40" s="17">
        <f t="shared" si="1"/>
        <v>29702.399999999998</v>
      </c>
      <c r="J40" s="22">
        <v>44561</v>
      </c>
    </row>
    <row r="41" spans="1:11" ht="15.75">
      <c r="A41" s="8">
        <v>34</v>
      </c>
      <c r="B41" s="13" t="s">
        <v>31</v>
      </c>
      <c r="C41" s="14" t="s">
        <v>32</v>
      </c>
      <c r="D41" s="14" t="s">
        <v>23</v>
      </c>
      <c r="E41" s="15" t="s">
        <v>15</v>
      </c>
      <c r="F41" s="16">
        <v>200</v>
      </c>
      <c r="G41" s="19">
        <v>143.69999999999999</v>
      </c>
      <c r="H41" s="17">
        <f t="shared" si="0"/>
        <v>28739.999999999996</v>
      </c>
      <c r="I41" s="17">
        <f t="shared" si="1"/>
        <v>34487.999999999993</v>
      </c>
      <c r="J41" s="22">
        <v>44561</v>
      </c>
    </row>
    <row r="42" spans="1:11" ht="15.75">
      <c r="A42" s="8">
        <v>35</v>
      </c>
      <c r="B42" s="13" t="s">
        <v>31</v>
      </c>
      <c r="C42" s="14" t="s">
        <v>32</v>
      </c>
      <c r="D42" s="14" t="s">
        <v>50</v>
      </c>
      <c r="E42" s="15" t="s">
        <v>15</v>
      </c>
      <c r="F42" s="16">
        <v>600</v>
      </c>
      <c r="G42" s="19">
        <v>143.69999999999999</v>
      </c>
      <c r="H42" s="17">
        <f t="shared" si="0"/>
        <v>86220</v>
      </c>
      <c r="I42" s="17">
        <f t="shared" si="1"/>
        <v>103464</v>
      </c>
      <c r="J42" s="22">
        <v>44561</v>
      </c>
    </row>
    <row r="43" spans="1:11" ht="16.5" customHeight="1">
      <c r="A43" s="8">
        <v>36</v>
      </c>
      <c r="B43" s="13" t="s">
        <v>51</v>
      </c>
      <c r="C43" s="14" t="s">
        <v>52</v>
      </c>
      <c r="D43" s="14" t="s">
        <v>53</v>
      </c>
      <c r="E43" s="15" t="s">
        <v>11</v>
      </c>
      <c r="F43" s="16">
        <v>2500</v>
      </c>
      <c r="G43" s="12">
        <v>0.85</v>
      </c>
      <c r="H43" s="17">
        <f t="shared" si="0"/>
        <v>2125</v>
      </c>
      <c r="I43" s="17">
        <f t="shared" si="1"/>
        <v>2550</v>
      </c>
      <c r="J43" s="22">
        <v>44561</v>
      </c>
    </row>
    <row r="44" spans="1:11" ht="15.75">
      <c r="A44" s="9"/>
      <c r="B44" s="10" t="s">
        <v>9</v>
      </c>
      <c r="C44" s="9"/>
      <c r="D44" s="9"/>
      <c r="E44" s="9"/>
      <c r="F44" s="9"/>
      <c r="G44" s="11"/>
      <c r="H44" s="20">
        <f>SUM(H8:H43)</f>
        <v>1127411.1499999999</v>
      </c>
      <c r="I44" s="20">
        <f t="shared" ref="I44" si="2">H44*1.2</f>
        <v>1352893.38</v>
      </c>
      <c r="J44" s="21"/>
    </row>
    <row r="46" spans="1:11" s="27" customFormat="1" ht="18.75">
      <c r="A46" s="26" t="s">
        <v>59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mergeCells count="3">
    <mergeCell ref="B4:G4"/>
    <mergeCell ref="A5:G5"/>
    <mergeCell ref="A46:K46"/>
  </mergeCells>
  <pageMargins left="0" right="0" top="0" bottom="0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2020-11-12T06:14:33Z</cp:lastPrinted>
  <dcterms:created xsi:type="dcterms:W3CDTF">2019-11-06T12:34:09Z</dcterms:created>
  <dcterms:modified xsi:type="dcterms:W3CDTF">2020-12-30T06:19:36Z</dcterms:modified>
</cp:coreProperties>
</file>