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'Лист1'!$A$1:$J$56</definedName>
  </definedNames>
  <calcPr fullCalcOnLoad="1" refMode="R1C1"/>
</workbook>
</file>

<file path=xl/sharedStrings.xml><?xml version="1.0" encoding="utf-8"?>
<sst xmlns="http://schemas.openxmlformats.org/spreadsheetml/2006/main" count="193" uniqueCount="66">
  <si>
    <t xml:space="preserve">№ п/п </t>
  </si>
  <si>
    <t>Наименование Товара</t>
  </si>
  <si>
    <t>ГОСТ, ТУ</t>
  </si>
  <si>
    <t>Размер</t>
  </si>
  <si>
    <t>Ед. изм.</t>
  </si>
  <si>
    <t>Болт</t>
  </si>
  <si>
    <t xml:space="preserve"> 7798-70</t>
  </si>
  <si>
    <t>кг.</t>
  </si>
  <si>
    <t>М10х20</t>
  </si>
  <si>
    <t xml:space="preserve">Болт </t>
  </si>
  <si>
    <t xml:space="preserve">М10х25 </t>
  </si>
  <si>
    <t>М10х30</t>
  </si>
  <si>
    <t xml:space="preserve">М10х35 </t>
  </si>
  <si>
    <t>М10х45</t>
  </si>
  <si>
    <t>М10х50</t>
  </si>
  <si>
    <t>М10х60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</si>
  <si>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</si>
  <si>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</si>
  <si>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</si>
  <si>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</si>
  <si>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</si>
  <si>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</si>
  <si>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</si>
  <si>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</si>
  <si>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</si>
  <si>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</si>
  <si>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</si>
  <si>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М12х90</t>
  </si>
  <si>
    <t xml:space="preserve">М16х30 </t>
  </si>
  <si>
    <t xml:space="preserve">М16х40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</si>
  <si>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</si>
  <si>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</si>
  <si>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</si>
  <si>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</si>
  <si>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</si>
  <si>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</si>
  <si>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</si>
  <si>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</si>
  <si>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</si>
  <si>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</si>
  <si>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</si>
  <si>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М6х16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</si>
  <si>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</si>
  <si>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</si>
  <si>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</si>
  <si>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</si>
  <si>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</si>
  <si>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</si>
  <si>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</si>
  <si>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</si>
  <si>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М8х40</t>
  </si>
  <si>
    <t>М8х45</t>
  </si>
  <si>
    <t>кг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</si>
  <si>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</si>
  <si>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</si>
  <si>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</si>
  <si>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</si>
  <si>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</si>
  <si>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</si>
  <si>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М12х70</t>
  </si>
  <si>
    <t>Срок поставки до</t>
  </si>
  <si>
    <t>Начальная(максимальная)цена,  руб. без НДС</t>
  </si>
  <si>
    <t>Заместитель директора по коммерческой работе                                                                                                             А.А.Кошеренков</t>
  </si>
  <si>
    <t xml:space="preserve">                                                  Лот №23</t>
  </si>
  <si>
    <t xml:space="preserve">                           Приложение № 27</t>
  </si>
  <si>
    <t xml:space="preserve">                                      к запросу котировок цен№058/ТВРЗ/2020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</si>
</sst>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37">
      <selection activeCell="G2" sqref="G2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8" customWidth="1"/>
    <col min="8" max="8" width="15.421875" style="1" customWidth="1"/>
    <col min="9" max="9" width="14.28125" style="1" customWidth="1"/>
    <col min="10" max="10" width="13.00390625" style="1" customWidth="1"/>
    <col min="11" max="11" width="15.421875" style="1" customWidth="1"/>
    <col min="12" max="16384" width="8.8515625" style="1" customWidth="1"/>
  </cols>
  <sheetData>
    <row r="1" spans="6:7" ht="18" customHeight="1">
      <c r="F1" s="1" t="s">
        <v>58</v>
      </c>
      <c r="G1" s="1" t="s">
        <v>64</v>
      </c>
    </row>
    <row r="2" ht="18" customHeight="1">
      <c r="G2" s="1" t="s">
        <v>65</v>
      </c>
    </row>
    <row r="3" ht="18" customHeight="1">
      <c r="G3" s="2"/>
    </row>
    <row r="4" spans="2:7" ht="18" customHeight="1">
      <c r="B4" s="28"/>
      <c r="C4" s="28"/>
      <c r="D4" s="28"/>
      <c r="E4" s="28"/>
      <c r="F4" s="28"/>
      <c r="G4" s="28"/>
    </row>
    <row r="5" spans="1:7" ht="18" customHeight="1">
      <c r="A5" s="26" t="s">
        <v>63</v>
      </c>
      <c r="B5" s="27"/>
      <c r="C5" s="27"/>
      <c r="D5" s="27"/>
      <c r="E5" s="27"/>
      <c r="F5" s="27"/>
      <c r="G5" s="27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55</v>
      </c>
      <c r="G7" s="7" t="s">
        <v>61</v>
      </c>
      <c r="H7" s="7" t="s">
        <v>56</v>
      </c>
      <c r="I7" s="7" t="s">
        <v>57</v>
      </c>
      <c r="J7" s="22" t="s">
        <v>60</v>
      </c>
    </row>
    <row r="8" spans="1:10" ht="18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1" ht="18" customHeight="1">
      <c r="A9" s="9">
        <v>1</v>
      </c>
      <c r="B9" s="12" t="s">
        <v>5</v>
      </c>
      <c r="C9" s="9" t="s">
        <v>6</v>
      </c>
      <c r="D9" s="9" t="s">
        <v>8</v>
      </c>
      <c r="E9" s="9" t="s">
        <v>7</v>
      </c>
      <c r="F9" s="20">
        <v>350</v>
      </c>
      <c r="G9" s="11">
        <v>68.72</v>
      </c>
      <c r="H9" s="19">
        <f aca="true" t="shared" si="0" ref="H9:H52">F9*G9</f>
        <v>24052</v>
      </c>
      <c r="I9" s="19">
        <f aca="true" t="shared" si="1" ref="I9:I52">H9*1.2</f>
        <v>28862.399999999998</v>
      </c>
      <c r="J9" s="24">
        <v>44561</v>
      </c>
      <c r="K9" s="18"/>
    </row>
    <row r="10" spans="1:11" ht="18" customHeight="1">
      <c r="A10" s="9">
        <v>2</v>
      </c>
      <c r="B10" s="10" t="s">
        <v>9</v>
      </c>
      <c r="C10" s="9" t="s">
        <v>6</v>
      </c>
      <c r="D10" s="9" t="s">
        <v>10</v>
      </c>
      <c r="E10" s="9" t="s">
        <v>7</v>
      </c>
      <c r="F10" s="20">
        <v>300</v>
      </c>
      <c r="G10" s="11">
        <v>68.72</v>
      </c>
      <c r="H10" s="19">
        <f t="shared" si="0"/>
        <v>20616</v>
      </c>
      <c r="I10" s="19">
        <f t="shared" si="1"/>
        <v>24739.2</v>
      </c>
      <c r="J10" s="24">
        <v>44561</v>
      </c>
      <c r="K10" s="18"/>
    </row>
    <row r="11" spans="1:11" ht="18" customHeight="1">
      <c r="A11" s="9">
        <v>3</v>
      </c>
      <c r="B11" s="10" t="s">
        <v>5</v>
      </c>
      <c r="C11" s="9" t="s">
        <v>6</v>
      </c>
      <c r="D11" s="9" t="s">
        <v>11</v>
      </c>
      <c r="E11" s="9" t="s">
        <v>7</v>
      </c>
      <c r="F11" s="20">
        <v>1400</v>
      </c>
      <c r="G11" s="11">
        <v>68.72</v>
      </c>
      <c r="H11" s="19">
        <f t="shared" si="0"/>
        <v>96208</v>
      </c>
      <c r="I11" s="19">
        <f t="shared" si="1"/>
        <v>115449.59999999999</v>
      </c>
      <c r="J11" s="24">
        <v>44561</v>
      </c>
      <c r="K11" s="18"/>
    </row>
    <row r="12" spans="1:11" ht="18" customHeight="1">
      <c r="A12" s="9">
        <v>4</v>
      </c>
      <c r="B12" s="10" t="s">
        <v>5</v>
      </c>
      <c r="C12" s="9" t="s">
        <v>6</v>
      </c>
      <c r="D12" s="9" t="s">
        <v>12</v>
      </c>
      <c r="E12" s="9" t="s">
        <v>7</v>
      </c>
      <c r="F12" s="21">
        <v>1200</v>
      </c>
      <c r="G12" s="11">
        <v>68.72</v>
      </c>
      <c r="H12" s="19">
        <f t="shared" si="0"/>
        <v>82464</v>
      </c>
      <c r="I12" s="19">
        <f t="shared" si="1"/>
        <v>98956.8</v>
      </c>
      <c r="J12" s="24">
        <v>44561</v>
      </c>
      <c r="K12" s="18"/>
    </row>
    <row r="13" spans="1:11" ht="18" customHeight="1">
      <c r="A13" s="9">
        <v>5</v>
      </c>
      <c r="B13" s="10" t="s">
        <v>5</v>
      </c>
      <c r="C13" s="9" t="s">
        <v>6</v>
      </c>
      <c r="D13" s="9" t="s">
        <v>13</v>
      </c>
      <c r="E13" s="9" t="s">
        <v>7</v>
      </c>
      <c r="F13" s="21">
        <v>600</v>
      </c>
      <c r="G13" s="11">
        <v>68.72</v>
      </c>
      <c r="H13" s="19">
        <f t="shared" si="0"/>
        <v>41232</v>
      </c>
      <c r="I13" s="19">
        <f t="shared" si="1"/>
        <v>49478.4</v>
      </c>
      <c r="J13" s="24">
        <v>44561</v>
      </c>
      <c r="K13" s="18"/>
    </row>
    <row r="14" spans="1:11" ht="18" customHeight="1">
      <c r="A14" s="9">
        <v>6</v>
      </c>
      <c r="B14" s="10" t="s">
        <v>5</v>
      </c>
      <c r="C14" s="9" t="s">
        <v>6</v>
      </c>
      <c r="D14" s="13" t="s">
        <v>14</v>
      </c>
      <c r="E14" s="9" t="s">
        <v>7</v>
      </c>
      <c r="F14" s="20">
        <v>1400</v>
      </c>
      <c r="G14" s="11">
        <v>68.72</v>
      </c>
      <c r="H14" s="19">
        <f t="shared" si="0"/>
        <v>96208</v>
      </c>
      <c r="I14" s="19">
        <f t="shared" si="1"/>
        <v>115449.59999999999</v>
      </c>
      <c r="J14" s="24">
        <v>44561</v>
      </c>
      <c r="K14" s="18"/>
    </row>
    <row r="15" spans="1:11" ht="18" customHeight="1">
      <c r="A15" s="9">
        <v>7</v>
      </c>
      <c r="B15" s="10" t="s">
        <v>5</v>
      </c>
      <c r="C15" s="9" t="s">
        <v>6</v>
      </c>
      <c r="D15" s="9" t="s">
        <v>15</v>
      </c>
      <c r="E15" s="9" t="s">
        <v>7</v>
      </c>
      <c r="F15" s="20">
        <v>400</v>
      </c>
      <c r="G15" s="11">
        <v>68.72</v>
      </c>
      <c r="H15" s="19">
        <f t="shared" si="0"/>
        <v>27488</v>
      </c>
      <c r="I15" s="19">
        <f t="shared" si="1"/>
        <v>32985.6</v>
      </c>
      <c r="J15" s="24">
        <v>44561</v>
      </c>
      <c r="K15" s="18"/>
    </row>
    <row r="16" spans="1:11" ht="18" customHeight="1">
      <c r="A16" s="9">
        <v>8</v>
      </c>
      <c r="B16" s="10" t="s">
        <v>5</v>
      </c>
      <c r="C16" s="9" t="s">
        <v>6</v>
      </c>
      <c r="D16" s="13" t="s">
        <v>16</v>
      </c>
      <c r="E16" s="9" t="s">
        <v>7</v>
      </c>
      <c r="F16" s="20">
        <v>800</v>
      </c>
      <c r="G16" s="11">
        <v>68.72</v>
      </c>
      <c r="H16" s="19">
        <f t="shared" si="0"/>
        <v>54976</v>
      </c>
      <c r="I16" s="19">
        <f t="shared" si="1"/>
        <v>65971.2</v>
      </c>
      <c r="J16" s="24">
        <v>44561</v>
      </c>
      <c r="K16" s="18"/>
    </row>
    <row r="17" spans="1:11" ht="18" customHeight="1">
      <c r="A17" s="9">
        <v>9</v>
      </c>
      <c r="B17" s="10" t="s">
        <v>5</v>
      </c>
      <c r="C17" s="9" t="s">
        <v>6</v>
      </c>
      <c r="D17" s="13" t="s">
        <v>17</v>
      </c>
      <c r="E17" s="9" t="s">
        <v>7</v>
      </c>
      <c r="F17" s="20">
        <v>250</v>
      </c>
      <c r="G17" s="11">
        <v>68.72</v>
      </c>
      <c r="H17" s="19">
        <f t="shared" si="0"/>
        <v>17180</v>
      </c>
      <c r="I17" s="19">
        <f t="shared" si="1"/>
        <v>20616</v>
      </c>
      <c r="J17" s="24">
        <v>44561</v>
      </c>
      <c r="K17" s="18"/>
    </row>
    <row r="18" spans="1:11" ht="18" customHeight="1">
      <c r="A18" s="9">
        <v>10</v>
      </c>
      <c r="B18" s="10" t="s">
        <v>5</v>
      </c>
      <c r="C18" s="9" t="s">
        <v>6</v>
      </c>
      <c r="D18" s="13" t="s">
        <v>18</v>
      </c>
      <c r="E18" s="9" t="s">
        <v>7</v>
      </c>
      <c r="F18" s="20">
        <v>100</v>
      </c>
      <c r="G18" s="11">
        <v>68.72</v>
      </c>
      <c r="H18" s="19">
        <f t="shared" si="0"/>
        <v>6872</v>
      </c>
      <c r="I18" s="19">
        <f t="shared" si="1"/>
        <v>8246.4</v>
      </c>
      <c r="J18" s="24">
        <v>44561</v>
      </c>
      <c r="K18" s="18"/>
    </row>
    <row r="19" spans="1:11" ht="18" customHeight="1">
      <c r="A19" s="9">
        <v>11</v>
      </c>
      <c r="B19" s="10" t="s">
        <v>5</v>
      </c>
      <c r="C19" s="9" t="s">
        <v>6</v>
      </c>
      <c r="D19" s="13" t="s">
        <v>19</v>
      </c>
      <c r="E19" s="9" t="s">
        <v>7</v>
      </c>
      <c r="F19" s="20">
        <v>150</v>
      </c>
      <c r="G19" s="11">
        <v>59.99</v>
      </c>
      <c r="H19" s="19">
        <f t="shared" si="0"/>
        <v>8998.5</v>
      </c>
      <c r="I19" s="19">
        <f t="shared" si="1"/>
        <v>10798.199999999999</v>
      </c>
      <c r="J19" s="24">
        <v>44561</v>
      </c>
      <c r="K19" s="18"/>
    </row>
    <row r="20" spans="1:11" ht="18" customHeight="1">
      <c r="A20" s="9">
        <v>12</v>
      </c>
      <c r="B20" s="10" t="s">
        <v>5</v>
      </c>
      <c r="C20" s="9" t="s">
        <v>6</v>
      </c>
      <c r="D20" s="13" t="s">
        <v>20</v>
      </c>
      <c r="E20" s="9" t="s">
        <v>7</v>
      </c>
      <c r="F20" s="20">
        <v>350</v>
      </c>
      <c r="G20" s="11">
        <v>59.99</v>
      </c>
      <c r="H20" s="19">
        <f t="shared" si="0"/>
        <v>20996.5</v>
      </c>
      <c r="I20" s="19">
        <f t="shared" si="1"/>
        <v>25195.8</v>
      </c>
      <c r="J20" s="24">
        <v>44561</v>
      </c>
      <c r="K20" s="18"/>
    </row>
    <row r="21" spans="1:11" ht="18" customHeight="1">
      <c r="A21" s="9">
        <v>13</v>
      </c>
      <c r="B21" s="10" t="s">
        <v>5</v>
      </c>
      <c r="C21" s="9" t="s">
        <v>6</v>
      </c>
      <c r="D21" s="13" t="s">
        <v>21</v>
      </c>
      <c r="E21" s="9" t="s">
        <v>7</v>
      </c>
      <c r="F21" s="20">
        <v>1000</v>
      </c>
      <c r="G21" s="11">
        <v>59.99</v>
      </c>
      <c r="H21" s="19">
        <f t="shared" si="0"/>
        <v>59990</v>
      </c>
      <c r="I21" s="19">
        <f t="shared" si="1"/>
        <v>71988</v>
      </c>
      <c r="J21" s="24">
        <v>44561</v>
      </c>
      <c r="K21" s="18"/>
    </row>
    <row r="22" spans="1:11" ht="18" customHeight="1">
      <c r="A22" s="9">
        <v>14</v>
      </c>
      <c r="B22" s="10" t="s">
        <v>5</v>
      </c>
      <c r="C22" s="9" t="s">
        <v>6</v>
      </c>
      <c r="D22" s="13" t="s">
        <v>22</v>
      </c>
      <c r="E22" s="9" t="s">
        <v>7</v>
      </c>
      <c r="F22" s="21">
        <v>3500</v>
      </c>
      <c r="G22" s="11">
        <v>59.99</v>
      </c>
      <c r="H22" s="19">
        <f t="shared" si="0"/>
        <v>209965</v>
      </c>
      <c r="I22" s="19">
        <f t="shared" si="1"/>
        <v>251958</v>
      </c>
      <c r="J22" s="24">
        <v>44561</v>
      </c>
      <c r="K22" s="18"/>
    </row>
    <row r="23" spans="1:11" ht="18" customHeight="1">
      <c r="A23" s="9">
        <v>15</v>
      </c>
      <c r="B23" s="10" t="s">
        <v>5</v>
      </c>
      <c r="C23" s="9" t="s">
        <v>6</v>
      </c>
      <c r="D23" s="13" t="s">
        <v>23</v>
      </c>
      <c r="E23" s="9" t="s">
        <v>7</v>
      </c>
      <c r="F23" s="20">
        <v>800</v>
      </c>
      <c r="G23" s="11">
        <v>59.99</v>
      </c>
      <c r="H23" s="19">
        <f t="shared" si="0"/>
        <v>47992</v>
      </c>
      <c r="I23" s="19">
        <f t="shared" si="1"/>
        <v>57590.4</v>
      </c>
      <c r="J23" s="24">
        <v>44561</v>
      </c>
      <c r="K23" s="18"/>
    </row>
    <row r="24" spans="1:11" ht="18" customHeight="1">
      <c r="A24" s="9">
        <v>16</v>
      </c>
      <c r="B24" s="10" t="s">
        <v>5</v>
      </c>
      <c r="C24" s="9" t="s">
        <v>6</v>
      </c>
      <c r="D24" s="13" t="s">
        <v>24</v>
      </c>
      <c r="E24" s="9" t="s">
        <v>7</v>
      </c>
      <c r="F24" s="20">
        <v>1500</v>
      </c>
      <c r="G24" s="11">
        <v>59.99</v>
      </c>
      <c r="H24" s="19">
        <f t="shared" si="0"/>
        <v>89985</v>
      </c>
      <c r="I24" s="19">
        <f t="shared" si="1"/>
        <v>107982</v>
      </c>
      <c r="J24" s="24">
        <v>44561</v>
      </c>
      <c r="K24" s="18"/>
    </row>
    <row r="25" spans="1:11" ht="18" customHeight="1">
      <c r="A25" s="9">
        <v>17</v>
      </c>
      <c r="B25" s="10" t="s">
        <v>5</v>
      </c>
      <c r="C25" s="9" t="s">
        <v>6</v>
      </c>
      <c r="D25" s="13" t="s">
        <v>25</v>
      </c>
      <c r="E25" s="9" t="s">
        <v>7</v>
      </c>
      <c r="F25" s="20">
        <v>3000</v>
      </c>
      <c r="G25" s="11">
        <v>59.99</v>
      </c>
      <c r="H25" s="19">
        <f t="shared" si="0"/>
        <v>179970</v>
      </c>
      <c r="I25" s="19">
        <f t="shared" si="1"/>
        <v>215964</v>
      </c>
      <c r="J25" s="24">
        <v>44561</v>
      </c>
      <c r="K25" s="18"/>
    </row>
    <row r="26" spans="1:11" ht="18" customHeight="1">
      <c r="A26" s="9">
        <v>18</v>
      </c>
      <c r="B26" s="10" t="s">
        <v>5</v>
      </c>
      <c r="C26" s="9" t="s">
        <v>6</v>
      </c>
      <c r="D26" s="13" t="s">
        <v>26</v>
      </c>
      <c r="E26" s="9" t="s">
        <v>7</v>
      </c>
      <c r="F26" s="21">
        <v>75</v>
      </c>
      <c r="G26" s="11">
        <v>59.99</v>
      </c>
      <c r="H26" s="19">
        <f t="shared" si="0"/>
        <v>4499.25</v>
      </c>
      <c r="I26" s="19">
        <f t="shared" si="1"/>
        <v>5399.099999999999</v>
      </c>
      <c r="J26" s="24">
        <v>44561</v>
      </c>
      <c r="K26" s="18"/>
    </row>
    <row r="27" spans="1:11" ht="18" customHeight="1">
      <c r="A27" s="9">
        <v>19</v>
      </c>
      <c r="B27" s="10" t="s">
        <v>5</v>
      </c>
      <c r="C27" s="9" t="s">
        <v>6</v>
      </c>
      <c r="D27" s="13" t="s">
        <v>59</v>
      </c>
      <c r="E27" s="9" t="s">
        <v>52</v>
      </c>
      <c r="F27" s="21">
        <v>250</v>
      </c>
      <c r="G27" s="11">
        <v>59.99</v>
      </c>
      <c r="H27" s="19">
        <f t="shared" si="0"/>
        <v>14997.5</v>
      </c>
      <c r="I27" s="19">
        <f t="shared" si="1"/>
        <v>17997</v>
      </c>
      <c r="J27" s="24">
        <v>44561</v>
      </c>
      <c r="K27" s="18"/>
    </row>
    <row r="28" spans="1:11" ht="18" customHeight="1">
      <c r="A28" s="9">
        <v>20</v>
      </c>
      <c r="B28" s="10" t="s">
        <v>5</v>
      </c>
      <c r="C28" s="9" t="s">
        <v>6</v>
      </c>
      <c r="D28" s="13" t="s">
        <v>27</v>
      </c>
      <c r="E28" s="9" t="s">
        <v>7</v>
      </c>
      <c r="F28" s="20">
        <v>500</v>
      </c>
      <c r="G28" s="11">
        <v>59.99</v>
      </c>
      <c r="H28" s="19">
        <f t="shared" si="0"/>
        <v>29995</v>
      </c>
      <c r="I28" s="19">
        <f t="shared" si="1"/>
        <v>35994</v>
      </c>
      <c r="J28" s="24">
        <v>44561</v>
      </c>
      <c r="K28" s="18"/>
    </row>
    <row r="29" spans="1:11" ht="18" customHeight="1">
      <c r="A29" s="9">
        <v>21</v>
      </c>
      <c r="B29" s="10" t="s">
        <v>5</v>
      </c>
      <c r="C29" s="9" t="s">
        <v>6</v>
      </c>
      <c r="D29" s="13" t="s">
        <v>28</v>
      </c>
      <c r="E29" s="9" t="s">
        <v>7</v>
      </c>
      <c r="F29" s="20">
        <v>1600</v>
      </c>
      <c r="G29" s="11">
        <v>51.94</v>
      </c>
      <c r="H29" s="19">
        <f t="shared" si="0"/>
        <v>83104</v>
      </c>
      <c r="I29" s="19">
        <f t="shared" si="1"/>
        <v>99724.8</v>
      </c>
      <c r="J29" s="24">
        <v>44561</v>
      </c>
      <c r="K29" s="18"/>
    </row>
    <row r="30" spans="1:11" ht="18" customHeight="1">
      <c r="A30" s="9">
        <v>22</v>
      </c>
      <c r="B30" s="10" t="s">
        <v>5</v>
      </c>
      <c r="C30" s="9" t="s">
        <v>6</v>
      </c>
      <c r="D30" s="13" t="s">
        <v>29</v>
      </c>
      <c r="E30" s="9" t="s">
        <v>7</v>
      </c>
      <c r="F30" s="20">
        <v>2000</v>
      </c>
      <c r="G30" s="11">
        <v>51.94</v>
      </c>
      <c r="H30" s="19">
        <f t="shared" si="0"/>
        <v>103880</v>
      </c>
      <c r="I30" s="19">
        <f t="shared" si="1"/>
        <v>124656</v>
      </c>
      <c r="J30" s="24">
        <v>44561</v>
      </c>
      <c r="K30" s="18"/>
    </row>
    <row r="31" spans="1:11" ht="18" customHeight="1">
      <c r="A31" s="9">
        <v>23</v>
      </c>
      <c r="B31" s="10" t="s">
        <v>5</v>
      </c>
      <c r="C31" s="9" t="s">
        <v>6</v>
      </c>
      <c r="D31" s="13" t="s">
        <v>30</v>
      </c>
      <c r="E31" s="9" t="s">
        <v>7</v>
      </c>
      <c r="F31" s="20">
        <v>1000</v>
      </c>
      <c r="G31" s="11">
        <v>51.94</v>
      </c>
      <c r="H31" s="19">
        <f t="shared" si="0"/>
        <v>51940</v>
      </c>
      <c r="I31" s="19">
        <f t="shared" si="1"/>
        <v>62328</v>
      </c>
      <c r="J31" s="24">
        <v>44561</v>
      </c>
      <c r="K31" s="18"/>
    </row>
    <row r="32" spans="1:11" ht="18" customHeight="1">
      <c r="A32" s="9">
        <v>24</v>
      </c>
      <c r="B32" s="10" t="s">
        <v>5</v>
      </c>
      <c r="C32" s="9" t="s">
        <v>6</v>
      </c>
      <c r="D32" s="13" t="s">
        <v>31</v>
      </c>
      <c r="E32" s="9" t="s">
        <v>7</v>
      </c>
      <c r="F32" s="20">
        <v>4500</v>
      </c>
      <c r="G32" s="11">
        <v>51.94</v>
      </c>
      <c r="H32" s="19">
        <f t="shared" si="0"/>
        <v>233730</v>
      </c>
      <c r="I32" s="19">
        <f t="shared" si="1"/>
        <v>280476</v>
      </c>
      <c r="J32" s="24">
        <v>44561</v>
      </c>
      <c r="K32" s="18"/>
    </row>
    <row r="33" spans="1:11" ht="18" customHeight="1">
      <c r="A33" s="9">
        <v>25</v>
      </c>
      <c r="B33" s="10" t="s">
        <v>5</v>
      </c>
      <c r="C33" s="9" t="s">
        <v>6</v>
      </c>
      <c r="D33" s="13" t="s">
        <v>32</v>
      </c>
      <c r="E33" s="9" t="s">
        <v>7</v>
      </c>
      <c r="F33" s="20">
        <v>3000</v>
      </c>
      <c r="G33" s="11">
        <v>51.94</v>
      </c>
      <c r="H33" s="19">
        <f t="shared" si="0"/>
        <v>155820</v>
      </c>
      <c r="I33" s="19">
        <f t="shared" si="1"/>
        <v>186984</v>
      </c>
      <c r="J33" s="24">
        <v>44561</v>
      </c>
      <c r="K33" s="18"/>
    </row>
    <row r="34" spans="1:11" ht="18" customHeight="1">
      <c r="A34" s="9">
        <v>26</v>
      </c>
      <c r="B34" s="10" t="s">
        <v>5</v>
      </c>
      <c r="C34" s="9" t="s">
        <v>6</v>
      </c>
      <c r="D34" s="13" t="s">
        <v>33</v>
      </c>
      <c r="E34" s="9" t="s">
        <v>7</v>
      </c>
      <c r="F34" s="20">
        <v>300</v>
      </c>
      <c r="G34" s="11">
        <v>51.94</v>
      </c>
      <c r="H34" s="19">
        <f t="shared" si="0"/>
        <v>15582</v>
      </c>
      <c r="I34" s="19">
        <f t="shared" si="1"/>
        <v>18698.399999999998</v>
      </c>
      <c r="J34" s="24">
        <v>44561</v>
      </c>
      <c r="K34" s="18"/>
    </row>
    <row r="35" spans="1:11" ht="18" customHeight="1">
      <c r="A35" s="9">
        <v>27</v>
      </c>
      <c r="B35" s="10" t="s">
        <v>5</v>
      </c>
      <c r="C35" s="9" t="s">
        <v>6</v>
      </c>
      <c r="D35" s="13" t="s">
        <v>34</v>
      </c>
      <c r="E35" s="9" t="s">
        <v>7</v>
      </c>
      <c r="F35" s="21">
        <v>500</v>
      </c>
      <c r="G35" s="11">
        <v>56.04</v>
      </c>
      <c r="H35" s="19">
        <f t="shared" si="0"/>
        <v>28020</v>
      </c>
      <c r="I35" s="19">
        <f t="shared" si="1"/>
        <v>33624</v>
      </c>
      <c r="J35" s="24">
        <v>44561</v>
      </c>
      <c r="K35" s="18"/>
    </row>
    <row r="36" spans="1:11" ht="18" customHeight="1">
      <c r="A36" s="9">
        <v>28</v>
      </c>
      <c r="B36" s="10" t="s">
        <v>5</v>
      </c>
      <c r="C36" s="9" t="s">
        <v>6</v>
      </c>
      <c r="D36" s="13" t="s">
        <v>35</v>
      </c>
      <c r="E36" s="9" t="s">
        <v>7</v>
      </c>
      <c r="F36" s="21">
        <v>20000</v>
      </c>
      <c r="G36" s="11">
        <v>56.04</v>
      </c>
      <c r="H36" s="19">
        <f t="shared" si="0"/>
        <v>1120800</v>
      </c>
      <c r="I36" s="19">
        <f t="shared" si="1"/>
        <v>1344960</v>
      </c>
      <c r="J36" s="24">
        <v>44561</v>
      </c>
      <c r="K36" s="18"/>
    </row>
    <row r="37" spans="1:11" ht="18" customHeight="1">
      <c r="A37" s="9">
        <v>29</v>
      </c>
      <c r="B37" s="10" t="s">
        <v>5</v>
      </c>
      <c r="C37" s="9" t="s">
        <v>6</v>
      </c>
      <c r="D37" s="13" t="s">
        <v>36</v>
      </c>
      <c r="E37" s="9" t="s">
        <v>7</v>
      </c>
      <c r="F37" s="20">
        <v>350</v>
      </c>
      <c r="G37" s="11">
        <v>56.04</v>
      </c>
      <c r="H37" s="19">
        <f t="shared" si="0"/>
        <v>19614</v>
      </c>
      <c r="I37" s="19">
        <f t="shared" si="1"/>
        <v>23536.8</v>
      </c>
      <c r="J37" s="24">
        <v>44561</v>
      </c>
      <c r="K37" s="18"/>
    </row>
    <row r="38" spans="1:11" ht="18" customHeight="1">
      <c r="A38" s="9">
        <v>30</v>
      </c>
      <c r="B38" s="10" t="s">
        <v>5</v>
      </c>
      <c r="C38" s="9" t="s">
        <v>6</v>
      </c>
      <c r="D38" s="13" t="s">
        <v>37</v>
      </c>
      <c r="E38" s="9" t="s">
        <v>7</v>
      </c>
      <c r="F38" s="20">
        <v>200</v>
      </c>
      <c r="G38" s="11">
        <v>56.04</v>
      </c>
      <c r="H38" s="19">
        <f t="shared" si="0"/>
        <v>11208</v>
      </c>
      <c r="I38" s="19">
        <f t="shared" si="1"/>
        <v>13449.6</v>
      </c>
      <c r="J38" s="24">
        <v>44561</v>
      </c>
      <c r="K38" s="18"/>
    </row>
    <row r="39" spans="1:11" ht="18" customHeight="1">
      <c r="A39" s="9">
        <v>31</v>
      </c>
      <c r="B39" s="10" t="s">
        <v>5</v>
      </c>
      <c r="C39" s="9" t="s">
        <v>6</v>
      </c>
      <c r="D39" s="13" t="s">
        <v>38</v>
      </c>
      <c r="E39" s="9" t="s">
        <v>7</v>
      </c>
      <c r="F39" s="20">
        <v>3500</v>
      </c>
      <c r="G39" s="11">
        <v>66.49</v>
      </c>
      <c r="H39" s="19">
        <f t="shared" si="0"/>
        <v>232714.99999999997</v>
      </c>
      <c r="I39" s="19">
        <f t="shared" si="1"/>
        <v>279257.99999999994</v>
      </c>
      <c r="J39" s="24">
        <v>44561</v>
      </c>
      <c r="K39" s="18"/>
    </row>
    <row r="40" spans="1:11" ht="18" customHeight="1">
      <c r="A40" s="9">
        <v>32</v>
      </c>
      <c r="B40" s="10" t="s">
        <v>5</v>
      </c>
      <c r="C40" s="9" t="s">
        <v>6</v>
      </c>
      <c r="D40" s="13" t="s">
        <v>39</v>
      </c>
      <c r="E40" s="9" t="s">
        <v>7</v>
      </c>
      <c r="F40" s="21">
        <v>9000</v>
      </c>
      <c r="G40" s="11">
        <v>67.06</v>
      </c>
      <c r="H40" s="19">
        <f t="shared" si="0"/>
        <v>603540</v>
      </c>
      <c r="I40" s="19">
        <f t="shared" si="1"/>
        <v>724248</v>
      </c>
      <c r="J40" s="24">
        <v>44561</v>
      </c>
      <c r="K40" s="18"/>
    </row>
    <row r="41" spans="1:11" ht="18" customHeight="1">
      <c r="A41" s="9">
        <v>33</v>
      </c>
      <c r="B41" s="10" t="s">
        <v>5</v>
      </c>
      <c r="C41" s="9" t="s">
        <v>6</v>
      </c>
      <c r="D41" s="13" t="s">
        <v>40</v>
      </c>
      <c r="E41" s="9" t="s">
        <v>7</v>
      </c>
      <c r="F41" s="20">
        <v>1200</v>
      </c>
      <c r="G41" s="11">
        <v>66.16</v>
      </c>
      <c r="H41" s="19">
        <f t="shared" si="0"/>
        <v>79392</v>
      </c>
      <c r="I41" s="19">
        <f t="shared" si="1"/>
        <v>95270.4</v>
      </c>
      <c r="J41" s="24">
        <v>44561</v>
      </c>
      <c r="K41" s="18"/>
    </row>
    <row r="42" spans="1:11" ht="18" customHeight="1">
      <c r="A42" s="9">
        <v>34</v>
      </c>
      <c r="B42" s="10" t="s">
        <v>5</v>
      </c>
      <c r="C42" s="9" t="s">
        <v>6</v>
      </c>
      <c r="D42" s="13" t="s">
        <v>41</v>
      </c>
      <c r="E42" s="9" t="s">
        <v>7</v>
      </c>
      <c r="F42" s="20">
        <v>250</v>
      </c>
      <c r="G42" s="14">
        <v>76.49</v>
      </c>
      <c r="H42" s="19">
        <f t="shared" si="0"/>
        <v>19122.5</v>
      </c>
      <c r="I42" s="19">
        <f t="shared" si="1"/>
        <v>22947</v>
      </c>
      <c r="J42" s="24">
        <v>44561</v>
      </c>
      <c r="K42" s="18"/>
    </row>
    <row r="43" spans="1:11" ht="18" customHeight="1">
      <c r="A43" s="9">
        <v>35</v>
      </c>
      <c r="B43" s="10" t="s">
        <v>5</v>
      </c>
      <c r="C43" s="9" t="s">
        <v>6</v>
      </c>
      <c r="D43" s="13" t="s">
        <v>42</v>
      </c>
      <c r="E43" s="9" t="s">
        <v>7</v>
      </c>
      <c r="F43" s="21">
        <v>600</v>
      </c>
      <c r="G43" s="11">
        <v>74.7</v>
      </c>
      <c r="H43" s="19">
        <f t="shared" si="0"/>
        <v>44820</v>
      </c>
      <c r="I43" s="19">
        <f t="shared" si="1"/>
        <v>53784</v>
      </c>
      <c r="J43" s="24">
        <v>44561</v>
      </c>
      <c r="K43" s="18"/>
    </row>
    <row r="44" spans="1:11" ht="18" customHeight="1">
      <c r="A44" s="9">
        <v>36</v>
      </c>
      <c r="B44" s="10" t="s">
        <v>5</v>
      </c>
      <c r="C44" s="9" t="s">
        <v>6</v>
      </c>
      <c r="D44" s="13" t="s">
        <v>43</v>
      </c>
      <c r="E44" s="9" t="s">
        <v>7</v>
      </c>
      <c r="F44" s="20">
        <v>1200</v>
      </c>
      <c r="G44" s="14">
        <v>71.82</v>
      </c>
      <c r="H44" s="19">
        <f t="shared" si="0"/>
        <v>86183.99999999999</v>
      </c>
      <c r="I44" s="19">
        <f t="shared" si="1"/>
        <v>103420.79999999997</v>
      </c>
      <c r="J44" s="24">
        <v>44561</v>
      </c>
      <c r="K44" s="18"/>
    </row>
    <row r="45" spans="1:11" ht="18" customHeight="1">
      <c r="A45" s="9">
        <v>37</v>
      </c>
      <c r="B45" s="10" t="s">
        <v>5</v>
      </c>
      <c r="C45" s="9" t="s">
        <v>6</v>
      </c>
      <c r="D45" s="13" t="s">
        <v>44</v>
      </c>
      <c r="E45" s="9" t="s">
        <v>7</v>
      </c>
      <c r="F45" s="20">
        <v>1500</v>
      </c>
      <c r="G45" s="11">
        <v>71.82</v>
      </c>
      <c r="H45" s="19">
        <f t="shared" si="0"/>
        <v>107729.99999999999</v>
      </c>
      <c r="I45" s="19">
        <f t="shared" si="1"/>
        <v>129275.99999999997</v>
      </c>
      <c r="J45" s="24">
        <v>44561</v>
      </c>
      <c r="K45" s="18"/>
    </row>
    <row r="46" spans="1:11" ht="18" customHeight="1">
      <c r="A46" s="9">
        <v>38</v>
      </c>
      <c r="B46" s="10" t="s">
        <v>5</v>
      </c>
      <c r="C46" s="9" t="s">
        <v>6</v>
      </c>
      <c r="D46" s="13" t="s">
        <v>45</v>
      </c>
      <c r="E46" s="9" t="s">
        <v>7</v>
      </c>
      <c r="F46" s="20">
        <v>200</v>
      </c>
      <c r="G46" s="11">
        <v>65.68</v>
      </c>
      <c r="H46" s="19">
        <f t="shared" si="0"/>
        <v>13136.000000000002</v>
      </c>
      <c r="I46" s="19">
        <f t="shared" si="1"/>
        <v>15763.2</v>
      </c>
      <c r="J46" s="24">
        <v>44561</v>
      </c>
      <c r="K46" s="18"/>
    </row>
    <row r="47" spans="1:11" ht="18" customHeight="1">
      <c r="A47" s="9">
        <v>39</v>
      </c>
      <c r="B47" s="10" t="s">
        <v>5</v>
      </c>
      <c r="C47" s="9" t="s">
        <v>6</v>
      </c>
      <c r="D47" s="13" t="s">
        <v>46</v>
      </c>
      <c r="E47" s="9" t="s">
        <v>7</v>
      </c>
      <c r="F47" s="20">
        <v>1000</v>
      </c>
      <c r="G47" s="11">
        <v>65.68</v>
      </c>
      <c r="H47" s="19">
        <f t="shared" si="0"/>
        <v>65680</v>
      </c>
      <c r="I47" s="19">
        <f t="shared" si="1"/>
        <v>78816</v>
      </c>
      <c r="J47" s="24">
        <v>44561</v>
      </c>
      <c r="K47" s="18"/>
    </row>
    <row r="48" spans="1:11" ht="18" customHeight="1">
      <c r="A48" s="9">
        <v>40</v>
      </c>
      <c r="B48" s="10" t="s">
        <v>5</v>
      </c>
      <c r="C48" s="9" t="s">
        <v>6</v>
      </c>
      <c r="D48" s="13" t="s">
        <v>47</v>
      </c>
      <c r="E48" s="9" t="s">
        <v>7</v>
      </c>
      <c r="F48" s="20">
        <v>2000</v>
      </c>
      <c r="G48" s="11">
        <v>65.68</v>
      </c>
      <c r="H48" s="19">
        <f t="shared" si="0"/>
        <v>131360</v>
      </c>
      <c r="I48" s="19">
        <f t="shared" si="1"/>
        <v>157632</v>
      </c>
      <c r="J48" s="24">
        <v>44561</v>
      </c>
      <c r="K48" s="18"/>
    </row>
    <row r="49" spans="1:11" ht="18" customHeight="1">
      <c r="A49" s="9">
        <v>41</v>
      </c>
      <c r="B49" s="10" t="s">
        <v>5</v>
      </c>
      <c r="C49" s="9" t="s">
        <v>6</v>
      </c>
      <c r="D49" s="13" t="s">
        <v>48</v>
      </c>
      <c r="E49" s="9" t="s">
        <v>7</v>
      </c>
      <c r="F49" s="20">
        <v>900</v>
      </c>
      <c r="G49" s="11">
        <v>65.68</v>
      </c>
      <c r="H49" s="19">
        <f t="shared" si="0"/>
        <v>59112.00000000001</v>
      </c>
      <c r="I49" s="19">
        <f t="shared" si="1"/>
        <v>70934.40000000001</v>
      </c>
      <c r="J49" s="24">
        <v>44561</v>
      </c>
      <c r="K49" s="18"/>
    </row>
    <row r="50" spans="1:11" ht="18" customHeight="1">
      <c r="A50" s="9">
        <v>42</v>
      </c>
      <c r="B50" s="10" t="s">
        <v>5</v>
      </c>
      <c r="C50" s="9" t="s">
        <v>6</v>
      </c>
      <c r="D50" s="13" t="s">
        <v>49</v>
      </c>
      <c r="E50" s="9" t="s">
        <v>7</v>
      </c>
      <c r="F50" s="20">
        <v>1700</v>
      </c>
      <c r="G50" s="11">
        <v>65.68</v>
      </c>
      <c r="H50" s="19">
        <f t="shared" si="0"/>
        <v>111656.00000000001</v>
      </c>
      <c r="I50" s="19">
        <f t="shared" si="1"/>
        <v>133987.2</v>
      </c>
      <c r="J50" s="24">
        <v>44561</v>
      </c>
      <c r="K50" s="18"/>
    </row>
    <row r="51" spans="1:11" ht="18" customHeight="1">
      <c r="A51" s="9">
        <v>43</v>
      </c>
      <c r="B51" s="10" t="s">
        <v>5</v>
      </c>
      <c r="C51" s="9" t="s">
        <v>6</v>
      </c>
      <c r="D51" s="13" t="s">
        <v>50</v>
      </c>
      <c r="E51" s="9" t="s">
        <v>7</v>
      </c>
      <c r="F51" s="20">
        <v>150</v>
      </c>
      <c r="G51" s="11">
        <v>65.68</v>
      </c>
      <c r="H51" s="19">
        <f t="shared" si="0"/>
        <v>9852.000000000002</v>
      </c>
      <c r="I51" s="19">
        <f t="shared" si="1"/>
        <v>11822.400000000001</v>
      </c>
      <c r="J51" s="24">
        <v>44561</v>
      </c>
      <c r="K51" s="18"/>
    </row>
    <row r="52" spans="1:11" ht="18" customHeight="1">
      <c r="A52" s="9">
        <v>44</v>
      </c>
      <c r="B52" s="10" t="s">
        <v>5</v>
      </c>
      <c r="C52" s="9" t="s">
        <v>6</v>
      </c>
      <c r="D52" s="13" t="s">
        <v>51</v>
      </c>
      <c r="E52" s="9" t="s">
        <v>7</v>
      </c>
      <c r="F52" s="20">
        <v>1500</v>
      </c>
      <c r="G52" s="11">
        <v>65.68</v>
      </c>
      <c r="H52" s="19">
        <f t="shared" si="0"/>
        <v>98520.00000000001</v>
      </c>
      <c r="I52" s="19">
        <f t="shared" si="1"/>
        <v>118224.00000000001</v>
      </c>
      <c r="J52" s="24">
        <v>44561</v>
      </c>
      <c r="K52" s="18"/>
    </row>
    <row r="53" spans="1:10" ht="18" customHeight="1">
      <c r="A53" s="9"/>
      <c r="B53" s="16" t="s">
        <v>53</v>
      </c>
      <c r="C53" s="15"/>
      <c r="D53" s="15"/>
      <c r="E53" s="15"/>
      <c r="F53" s="15"/>
      <c r="G53" s="17"/>
      <c r="H53" s="25">
        <f>SUM(H9:H52)</f>
        <v>4621202.25</v>
      </c>
      <c r="I53" s="25">
        <f>H53*1.2</f>
        <v>5545442.7</v>
      </c>
      <c r="J53" s="23"/>
    </row>
    <row r="54" ht="18" customHeight="1">
      <c r="A54" s="1" t="s">
        <v>54</v>
      </c>
    </row>
    <row r="56" spans="1:11" s="29" customFormat="1" ht="18.75">
      <c r="A56" s="30" t="s">
        <v>62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</row>
  </sheetData>
  <sheetProtection/>
  <mergeCells count="3">
    <mergeCell ref="A5:G5"/>
    <mergeCell ref="B4:G4"/>
    <mergeCell ref="A56:K56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2020-12-30T06:14:40Z</dcterms:modified>
  <cp:category/>
  <cp:version/>
  <cp:contentType/>
  <cp:contentStatus/>
</cp:coreProperties>
</file>