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25725" refMode="R1C1"/>
</workbook>
</file>

<file path=xl/calcChain.xml><?xml version="1.0" encoding="utf-8"?>
<calcChain xmlns="http://schemas.openxmlformats.org/spreadsheetml/2006/main">
  <c r="H17" i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8" l="1"/>
  <c r="I18" s="1"/>
</calcChain>
</file>

<file path=xl/sharedStrings.xml><?xml version="1.0" encoding="utf-8"?>
<sst xmlns="http://schemas.openxmlformats.org/spreadsheetml/2006/main" count="56" uniqueCount="30">
  <si>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</si>
  <si>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</si>
  <si>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</si>
  <si>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</si>
  <si>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</si>
  <si>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</si>
  <si>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</si>
  <si>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</si>
  <si>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</si>
  <si>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</si>
  <si>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</si>
  <si>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</si>
  <si>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</si>
  <si>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</si>
  <si>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</si>
  <si>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</si>
  <si>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</si>
  <si>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</si>
  <si>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</si>
  <si>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</si>
  <si>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</si>
  <si>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</si>
  <si>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</si>
  <si>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</si>
  <si>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</si>
  <si>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Срок поставки до</t>
  </si>
  <si>
    <t xml:space="preserve">                                      к открытому конкурсу№050/ТВРЗ/2020</t>
  </si>
  <si>
    <t xml:space="preserve">                                                  Лот №22</t>
  </si>
  <si>
    <t xml:space="preserve"> Приложение № 26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</si>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</sst>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8" fillId="2" borderId="3" xfId="3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topLeftCell="A10" zoomScaleNormal="100" zoomScaleSheetLayoutView="100" workbookViewId="0">
      <selection activeCell="A21" sqref="A21:XFD21"/>
    </sheetView>
  </sheetViews>
  <sheetFormatPr defaultRowHeight="15"/>
  <cols>
    <col min="1" max="1" width="4.140625" customWidth="1"/>
    <col min="2" max="2" width="42.4257812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7.28515625" customWidth="1"/>
    <col min="9" max="9" width="19.140625" customWidth="1"/>
    <col min="10" max="10" width="12.57031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28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26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0"/>
      <c r="C4" s="20"/>
      <c r="D4" s="20"/>
      <c r="E4" s="20"/>
      <c r="F4" s="20"/>
      <c r="G4" s="20"/>
      <c r="H4" s="1"/>
      <c r="I4" s="1"/>
    </row>
    <row r="5" spans="1:10" ht="15.75">
      <c r="A5" s="21" t="s">
        <v>27</v>
      </c>
      <c r="B5" s="22"/>
      <c r="C5" s="22"/>
      <c r="D5" s="22"/>
      <c r="E5" s="22"/>
      <c r="F5" s="22"/>
      <c r="G5" s="22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  <c r="J7" s="7" t="s">
        <v>25</v>
      </c>
    </row>
    <row r="8" spans="1:10" ht="15.75">
      <c r="A8" s="8">
        <v>1</v>
      </c>
      <c r="B8" s="17" t="s">
        <v>24</v>
      </c>
      <c r="C8" s="8" t="s">
        <v>11</v>
      </c>
      <c r="D8" s="8" t="s">
        <v>13</v>
      </c>
      <c r="E8" s="9" t="s">
        <v>10</v>
      </c>
      <c r="F8" s="10">
        <v>300</v>
      </c>
      <c r="G8" s="12">
        <v>4.2</v>
      </c>
      <c r="H8" s="11">
        <f t="shared" ref="H8:H17" si="0">F8*G8</f>
        <v>1260</v>
      </c>
      <c r="I8" s="11">
        <f>H8*1.2</f>
        <v>1512</v>
      </c>
      <c r="J8" s="19">
        <v>44561</v>
      </c>
    </row>
    <row r="9" spans="1:10" ht="15.75">
      <c r="A9" s="8">
        <v>2</v>
      </c>
      <c r="B9" s="17" t="s">
        <v>24</v>
      </c>
      <c r="C9" s="8" t="s">
        <v>11</v>
      </c>
      <c r="D9" s="8" t="s">
        <v>14</v>
      </c>
      <c r="E9" s="9" t="s">
        <v>10</v>
      </c>
      <c r="F9" s="10">
        <v>2100</v>
      </c>
      <c r="G9" s="12">
        <v>5.5</v>
      </c>
      <c r="H9" s="11">
        <f t="shared" si="0"/>
        <v>11550</v>
      </c>
      <c r="I9" s="11">
        <f t="shared" ref="I9:I17" si="1">H9*1.2</f>
        <v>13860</v>
      </c>
      <c r="J9" s="19">
        <v>44561</v>
      </c>
    </row>
    <row r="10" spans="1:10" ht="15.75">
      <c r="A10" s="8">
        <v>3</v>
      </c>
      <c r="B10" s="17" t="s">
        <v>24</v>
      </c>
      <c r="C10" s="8" t="s">
        <v>11</v>
      </c>
      <c r="D10" s="8" t="s">
        <v>23</v>
      </c>
      <c r="E10" s="9" t="s">
        <v>10</v>
      </c>
      <c r="F10" s="10">
        <v>7000</v>
      </c>
      <c r="G10" s="12">
        <v>8.1</v>
      </c>
      <c r="H10" s="11">
        <f t="shared" si="0"/>
        <v>56700</v>
      </c>
      <c r="I10" s="11">
        <f t="shared" si="1"/>
        <v>68040</v>
      </c>
      <c r="J10" s="19">
        <v>44561</v>
      </c>
    </row>
    <row r="11" spans="1:10" ht="15.75">
      <c r="A11" s="8">
        <v>4</v>
      </c>
      <c r="B11" s="17" t="s">
        <v>24</v>
      </c>
      <c r="C11" s="8" t="s">
        <v>11</v>
      </c>
      <c r="D11" s="8" t="s">
        <v>15</v>
      </c>
      <c r="E11" s="9" t="s">
        <v>10</v>
      </c>
      <c r="F11" s="10">
        <v>8400</v>
      </c>
      <c r="G11" s="12">
        <v>10.35</v>
      </c>
      <c r="H11" s="11">
        <f t="shared" si="0"/>
        <v>86940</v>
      </c>
      <c r="I11" s="11">
        <f t="shared" si="1"/>
        <v>104328</v>
      </c>
      <c r="J11" s="19">
        <v>44561</v>
      </c>
    </row>
    <row r="12" spans="1:10" ht="15.75">
      <c r="A12" s="8">
        <v>5</v>
      </c>
      <c r="B12" s="17" t="s">
        <v>24</v>
      </c>
      <c r="C12" s="8" t="s">
        <v>11</v>
      </c>
      <c r="D12" s="8" t="s">
        <v>16</v>
      </c>
      <c r="E12" s="9" t="s">
        <v>10</v>
      </c>
      <c r="F12" s="10">
        <v>8400</v>
      </c>
      <c r="G12" s="12">
        <v>14.07</v>
      </c>
      <c r="H12" s="11">
        <f t="shared" si="0"/>
        <v>118188</v>
      </c>
      <c r="I12" s="11">
        <f t="shared" si="1"/>
        <v>141825.60000000001</v>
      </c>
      <c r="J12" s="19">
        <v>44561</v>
      </c>
    </row>
    <row r="13" spans="1:10" ht="15.75">
      <c r="A13" s="8">
        <v>6</v>
      </c>
      <c r="B13" s="17" t="s">
        <v>24</v>
      </c>
      <c r="C13" s="8" t="s">
        <v>11</v>
      </c>
      <c r="D13" s="8" t="s">
        <v>17</v>
      </c>
      <c r="E13" s="9" t="s">
        <v>10</v>
      </c>
      <c r="F13" s="10">
        <v>2600</v>
      </c>
      <c r="G13" s="12">
        <v>21.6</v>
      </c>
      <c r="H13" s="11">
        <f t="shared" si="0"/>
        <v>56160.000000000007</v>
      </c>
      <c r="I13" s="11">
        <f t="shared" si="1"/>
        <v>67392</v>
      </c>
      <c r="J13" s="19">
        <v>44561</v>
      </c>
    </row>
    <row r="14" spans="1:10" ht="15.75">
      <c r="A14" s="8">
        <v>7</v>
      </c>
      <c r="B14" s="17" t="s">
        <v>24</v>
      </c>
      <c r="C14" s="8" t="s">
        <v>11</v>
      </c>
      <c r="D14" s="8" t="s">
        <v>18</v>
      </c>
      <c r="E14" s="8" t="s">
        <v>10</v>
      </c>
      <c r="F14" s="8">
        <v>1800</v>
      </c>
      <c r="G14" s="12">
        <v>25</v>
      </c>
      <c r="H14" s="11">
        <f t="shared" si="0"/>
        <v>45000</v>
      </c>
      <c r="I14" s="11">
        <f t="shared" si="1"/>
        <v>54000</v>
      </c>
      <c r="J14" s="19">
        <v>44561</v>
      </c>
    </row>
    <row r="15" spans="1:10" ht="15.75">
      <c r="A15" s="8">
        <v>8</v>
      </c>
      <c r="B15" s="17" t="s">
        <v>24</v>
      </c>
      <c r="C15" s="8" t="s">
        <v>11</v>
      </c>
      <c r="D15" s="8" t="s">
        <v>19</v>
      </c>
      <c r="E15" s="8" t="s">
        <v>10</v>
      </c>
      <c r="F15" s="8">
        <v>1000</v>
      </c>
      <c r="G15" s="12">
        <v>32</v>
      </c>
      <c r="H15" s="11">
        <f t="shared" si="0"/>
        <v>32000</v>
      </c>
      <c r="I15" s="11">
        <f t="shared" si="1"/>
        <v>38400</v>
      </c>
      <c r="J15" s="19">
        <v>44561</v>
      </c>
    </row>
    <row r="16" spans="1:10" ht="15.75">
      <c r="A16" s="13">
        <v>9</v>
      </c>
      <c r="B16" s="17" t="s">
        <v>24</v>
      </c>
      <c r="C16" s="8" t="s">
        <v>11</v>
      </c>
      <c r="D16" s="8" t="s">
        <v>20</v>
      </c>
      <c r="E16" s="9" t="s">
        <v>22</v>
      </c>
      <c r="F16" s="8">
        <v>15000</v>
      </c>
      <c r="G16" s="12">
        <v>129.5</v>
      </c>
      <c r="H16" s="11">
        <f t="shared" si="0"/>
        <v>1942500</v>
      </c>
      <c r="I16" s="11">
        <f t="shared" si="1"/>
        <v>2331000</v>
      </c>
      <c r="J16" s="19">
        <v>44561</v>
      </c>
    </row>
    <row r="17" spans="1:11" ht="17.25" customHeight="1">
      <c r="A17" s="13">
        <v>10</v>
      </c>
      <c r="B17" s="17" t="s">
        <v>24</v>
      </c>
      <c r="C17" s="8" t="s">
        <v>11</v>
      </c>
      <c r="D17" s="8" t="s">
        <v>21</v>
      </c>
      <c r="E17" s="9" t="s">
        <v>10</v>
      </c>
      <c r="F17" s="8">
        <v>1000</v>
      </c>
      <c r="G17" s="12">
        <v>65.87</v>
      </c>
      <c r="H17" s="11">
        <f t="shared" si="0"/>
        <v>65870</v>
      </c>
      <c r="I17" s="11">
        <f t="shared" si="1"/>
        <v>79044</v>
      </c>
      <c r="J17" s="19">
        <v>44561</v>
      </c>
    </row>
    <row r="18" spans="1:11" ht="15.75">
      <c r="A18" s="14"/>
      <c r="B18" s="15" t="s">
        <v>12</v>
      </c>
      <c r="C18" s="14"/>
      <c r="D18" s="14"/>
      <c r="E18" s="14"/>
      <c r="F18" s="14"/>
      <c r="G18" s="16"/>
      <c r="H18" s="11">
        <f>SUM(H8:H17)</f>
        <v>2416168</v>
      </c>
      <c r="I18" s="11">
        <f>H18*1.2</f>
        <v>2899401.6</v>
      </c>
      <c r="J18" s="18"/>
    </row>
    <row r="21" spans="1:11" s="24" customFormat="1" ht="18.75">
      <c r="A21" s="23" t="s">
        <v>29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mergeCells count="3">
    <mergeCell ref="B4:G4"/>
    <mergeCell ref="A5:G5"/>
    <mergeCell ref="A21:K21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2020-11-12T10:17:29Z</cp:lastPrinted>
  <dcterms:created xsi:type="dcterms:W3CDTF">2019-11-06T12:34:09Z</dcterms:created>
  <dcterms:modified xsi:type="dcterms:W3CDTF">2020-12-30T06:12:37Z</dcterms:modified>
</cp:coreProperties>
</file>