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l="1"/>
</calcChain>
</file>

<file path=xl/sharedStrings.xml><?xml version="1.0" encoding="utf-8"?>
<sst xmlns="http://schemas.openxmlformats.org/spreadsheetml/2006/main" count="189" uniqueCount="84">
  <si>
    <t>Итого:</t>
  </si>
  <si>
    <t>2020г.</t>
  </si>
  <si>
    <t>шт.</t>
  </si>
  <si>
    <t>IRG4PC50UD</t>
  </si>
  <si>
    <t xml:space="preserve">Транзистор </t>
  </si>
  <si>
    <t>MCR 100-6</t>
  </si>
  <si>
    <t xml:space="preserve">Тиристор </t>
  </si>
  <si>
    <t>Д814</t>
  </si>
  <si>
    <t xml:space="preserve">Стабилитрон стабилизатор </t>
  </si>
  <si>
    <t xml:space="preserve"> КС515А</t>
  </si>
  <si>
    <t xml:space="preserve">Стабилитрон </t>
  </si>
  <si>
    <t>КС447А 4,7В</t>
  </si>
  <si>
    <t>Д815Ж</t>
  </si>
  <si>
    <t xml:space="preserve">МЛТ-2 33 кОМ </t>
  </si>
  <si>
    <t xml:space="preserve">Резистор постоянный непроволочный металлопленочный </t>
  </si>
  <si>
    <t>МЛТ-2 2КОМ</t>
  </si>
  <si>
    <t>МЛТ-2 1,2КОМ</t>
  </si>
  <si>
    <t>МЛТ-1 С2-33 0,15 Ом</t>
  </si>
  <si>
    <t xml:space="preserve">Резистор </t>
  </si>
  <si>
    <t>SGP-54.7 Ом</t>
  </si>
  <si>
    <t>КР142ЕН8Б</t>
  </si>
  <si>
    <t>Микросхема</t>
  </si>
  <si>
    <t>КР544УД2А</t>
  </si>
  <si>
    <t>Микросхема интегральная полупроводниковая корпусная</t>
  </si>
  <si>
    <t>КР142ЕН8В</t>
  </si>
  <si>
    <t xml:space="preserve">Микросхема интегральная полупроводниковая корпусная </t>
  </si>
  <si>
    <t>КР140УД1208</t>
  </si>
  <si>
    <t xml:space="preserve"> К554СА3Б</t>
  </si>
  <si>
    <t>UC3842 AN</t>
  </si>
  <si>
    <t xml:space="preserve">Микросхема </t>
  </si>
  <si>
    <t>UC2825 N</t>
  </si>
  <si>
    <t>UC 2845</t>
  </si>
  <si>
    <t>OPA2134UA</t>
  </si>
  <si>
    <t>LM317T</t>
  </si>
  <si>
    <t xml:space="preserve"> L7812CV</t>
  </si>
  <si>
    <t>CD4025BM</t>
  </si>
  <si>
    <t>1000 мкФ 63В</t>
  </si>
  <si>
    <t>Конденсатор электрический</t>
  </si>
  <si>
    <t>12,5мкФ 450В</t>
  </si>
  <si>
    <t xml:space="preserve">Конденсатор пусковой  </t>
  </si>
  <si>
    <t>470 мкФ 63В</t>
  </si>
  <si>
    <t>К50-92</t>
  </si>
  <si>
    <t xml:space="preserve">Конденсатор оксидно-электролитический </t>
  </si>
  <si>
    <t>4,7МКФ 100В</t>
  </si>
  <si>
    <t xml:space="preserve">К50-92 </t>
  </si>
  <si>
    <t>100 мкФ 63В</t>
  </si>
  <si>
    <t>1 МКФ 400В</t>
  </si>
  <si>
    <t xml:space="preserve"> К73-17</t>
  </si>
  <si>
    <t xml:space="preserve">Конденсатор оксидно-электролитический алюминиевый </t>
  </si>
  <si>
    <t>47МКФ 100В</t>
  </si>
  <si>
    <t xml:space="preserve"> К50-53 </t>
  </si>
  <si>
    <t>100 мкФ 25В</t>
  </si>
  <si>
    <t>Конденсатор оксидно-электролитический алюминиевый</t>
  </si>
  <si>
    <t>47 МКФ 160В</t>
  </si>
  <si>
    <t xml:space="preserve">К50-35 </t>
  </si>
  <si>
    <t>22 МКФ 63 В</t>
  </si>
  <si>
    <t>22 МКФ 450 В</t>
  </si>
  <si>
    <t>К50-35</t>
  </si>
  <si>
    <t xml:space="preserve"> 220 МКФ 450В</t>
  </si>
  <si>
    <t xml:space="preserve">К50-32 </t>
  </si>
  <si>
    <t xml:space="preserve">47МКФ 63В </t>
  </si>
  <si>
    <t>К50-29</t>
  </si>
  <si>
    <t xml:space="preserve">10 МКФ 400В </t>
  </si>
  <si>
    <t>МБГО-2</t>
  </si>
  <si>
    <t>Конденсатор металлобумажный</t>
  </si>
  <si>
    <t>10 мкФ 63В</t>
  </si>
  <si>
    <t>Конденсатор</t>
  </si>
  <si>
    <t>220мкФ 63В</t>
  </si>
  <si>
    <t>RHRG50120</t>
  </si>
  <si>
    <t xml:space="preserve">Диод 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</si>
  <si>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</si>
  <si>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</si>
  <si>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</si>
  <si>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</si>
  <si>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</si>
  <si>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</si>
  <si>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</si>
  <si>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</si>
  <si>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</si>
  <si>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</si>
  <si>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</si>
  <si>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</si>
  <si>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Лот №18</t>
  </si>
  <si>
    <t xml:space="preserve">Приложение №22
к запросу котировок цен№002/ТВРЗ/2020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</si>
</sst>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topLeftCell="A37" zoomScale="91" zoomScaleNormal="100" zoomScaleSheetLayoutView="91" workbookViewId="0">
      <selection activeCell="L52" sqref="L52"/>
    </sheetView>
  </sheetViews>
  <sheetFormatPr defaultColWidth="8.85546875" defaultRowHeight="18"/>
  <cols>
    <col min="1" max="1" width="3.7109375" style="4" customWidth="1"/>
    <col min="2" max="2" width="35.28515625" style="1" customWidth="1"/>
    <col min="3" max="3" width="10.5703125" style="3" customWidth="1"/>
    <col min="4" max="4" width="10.7109375" style="1" customWidth="1"/>
    <col min="5" max="5" width="12.8554687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33.75" customHeight="1">
      <c r="A1" s="40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5" customFormat="1" ht="20.25" hidden="1">
      <c r="A2" s="37"/>
      <c r="B2" s="37"/>
      <c r="C2" s="39"/>
      <c r="D2" s="37"/>
      <c r="E2" s="37" t="s">
        <v>81</v>
      </c>
      <c r="F2" s="37"/>
      <c r="G2" s="37"/>
      <c r="H2" s="38"/>
      <c r="I2" s="37"/>
      <c r="J2" s="37"/>
      <c r="K2" s="36"/>
    </row>
    <row r="3" spans="1:11" s="35" customFormat="1" ht="20.25">
      <c r="A3" s="37"/>
      <c r="B3" s="37"/>
      <c r="C3" s="39"/>
      <c r="D3" s="37"/>
      <c r="E3" s="43" t="s">
        <v>82</v>
      </c>
      <c r="F3" s="43"/>
      <c r="G3" s="37"/>
      <c r="H3" s="38"/>
      <c r="I3" s="37"/>
      <c r="J3" s="37"/>
      <c r="K3" s="36"/>
    </row>
    <row r="4" spans="1:11" ht="51">
      <c r="A4" s="34" t="s">
        <v>80</v>
      </c>
      <c r="B4" s="33" t="s">
        <v>79</v>
      </c>
      <c r="C4" s="33" t="s">
        <v>78</v>
      </c>
      <c r="D4" s="33" t="s">
        <v>77</v>
      </c>
      <c r="E4" s="33" t="s">
        <v>76</v>
      </c>
      <c r="F4" s="33" t="s">
        <v>75</v>
      </c>
      <c r="G4" s="33" t="s">
        <v>74</v>
      </c>
      <c r="H4" s="32" t="s">
        <v>73</v>
      </c>
      <c r="I4" s="31" t="s">
        <v>72</v>
      </c>
      <c r="J4" s="31" t="s">
        <v>71</v>
      </c>
      <c r="K4" s="28" t="s">
        <v>70</v>
      </c>
    </row>
    <row r="5" spans="1:11" s="21" customFormat="1" ht="14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29">
        <v>9</v>
      </c>
      <c r="J5" s="29">
        <v>10</v>
      </c>
      <c r="K5" s="28">
        <v>11</v>
      </c>
    </row>
    <row r="6" spans="1:11" s="21" customFormat="1" ht="12.75">
      <c r="A6" s="26">
        <v>1</v>
      </c>
      <c r="B6" s="27" t="s">
        <v>69</v>
      </c>
      <c r="C6" s="26"/>
      <c r="D6" s="26"/>
      <c r="E6" s="26" t="s">
        <v>68</v>
      </c>
      <c r="F6" s="26" t="s">
        <v>2</v>
      </c>
      <c r="G6" s="25">
        <v>150</v>
      </c>
      <c r="H6" s="24">
        <v>311.76</v>
      </c>
      <c r="I6" s="23">
        <f t="shared" ref="I6:I45" si="0">G6*H6</f>
        <v>46764</v>
      </c>
      <c r="J6" s="23">
        <f t="shared" ref="J6:J45" si="1">I6*1.2</f>
        <v>56116.799999999996</v>
      </c>
      <c r="K6" s="22" t="s">
        <v>1</v>
      </c>
    </row>
    <row r="7" spans="1:11" s="21" customFormat="1" ht="12.75">
      <c r="A7" s="26">
        <v>2</v>
      </c>
      <c r="B7" s="27" t="s">
        <v>66</v>
      </c>
      <c r="C7" s="26" t="s">
        <v>61</v>
      </c>
      <c r="D7" s="26"/>
      <c r="E7" s="26" t="s">
        <v>67</v>
      </c>
      <c r="F7" s="26" t="s">
        <v>2</v>
      </c>
      <c r="G7" s="25">
        <v>95</v>
      </c>
      <c r="H7" s="24">
        <v>8.5</v>
      </c>
      <c r="I7" s="23">
        <f t="shared" si="0"/>
        <v>807.5</v>
      </c>
      <c r="J7" s="23">
        <f t="shared" si="1"/>
        <v>969</v>
      </c>
      <c r="K7" s="22" t="s">
        <v>1</v>
      </c>
    </row>
    <row r="8" spans="1:11" s="21" customFormat="1" ht="12.75">
      <c r="A8" s="26">
        <v>3</v>
      </c>
      <c r="B8" s="27" t="s">
        <v>66</v>
      </c>
      <c r="C8" s="26" t="s">
        <v>61</v>
      </c>
      <c r="D8" s="26"/>
      <c r="E8" s="26" t="s">
        <v>65</v>
      </c>
      <c r="F8" s="26" t="s">
        <v>2</v>
      </c>
      <c r="G8" s="25">
        <v>150</v>
      </c>
      <c r="H8" s="24">
        <v>6.21</v>
      </c>
      <c r="I8" s="23">
        <f t="shared" si="0"/>
        <v>931.5</v>
      </c>
      <c r="J8" s="23">
        <f t="shared" si="1"/>
        <v>1117.8</v>
      </c>
      <c r="K8" s="22" t="s">
        <v>1</v>
      </c>
    </row>
    <row r="9" spans="1:11" s="21" customFormat="1" ht="12.75">
      <c r="A9" s="26">
        <v>4</v>
      </c>
      <c r="B9" s="27" t="s">
        <v>64</v>
      </c>
      <c r="C9" s="26" t="s">
        <v>63</v>
      </c>
      <c r="D9" s="26"/>
      <c r="E9" s="26" t="s">
        <v>62</v>
      </c>
      <c r="F9" s="26" t="s">
        <v>2</v>
      </c>
      <c r="G9" s="25">
        <v>95</v>
      </c>
      <c r="H9" s="24">
        <v>388.5</v>
      </c>
      <c r="I9" s="23">
        <f t="shared" si="0"/>
        <v>36907.5</v>
      </c>
      <c r="J9" s="23">
        <f t="shared" si="1"/>
        <v>44289</v>
      </c>
      <c r="K9" s="22" t="s">
        <v>1</v>
      </c>
    </row>
    <row r="10" spans="1:11" s="21" customFormat="1" ht="25.5">
      <c r="A10" s="26">
        <v>5</v>
      </c>
      <c r="B10" s="27" t="s">
        <v>52</v>
      </c>
      <c r="C10" s="26" t="s">
        <v>61</v>
      </c>
      <c r="D10" s="26"/>
      <c r="E10" s="26" t="s">
        <v>60</v>
      </c>
      <c r="F10" s="26" t="s">
        <v>2</v>
      </c>
      <c r="G10" s="25">
        <v>275</v>
      </c>
      <c r="H10" s="24">
        <v>7.9</v>
      </c>
      <c r="I10" s="23">
        <f t="shared" si="0"/>
        <v>2172.5</v>
      </c>
      <c r="J10" s="23">
        <f t="shared" si="1"/>
        <v>2607</v>
      </c>
      <c r="K10" s="22" t="s">
        <v>1</v>
      </c>
    </row>
    <row r="11" spans="1:11" s="21" customFormat="1" ht="25.5">
      <c r="A11" s="26">
        <v>6</v>
      </c>
      <c r="B11" s="27" t="s">
        <v>48</v>
      </c>
      <c r="C11" s="26" t="s">
        <v>59</v>
      </c>
      <c r="D11" s="26"/>
      <c r="E11" s="26" t="s">
        <v>58</v>
      </c>
      <c r="F11" s="26" t="s">
        <v>2</v>
      </c>
      <c r="G11" s="25">
        <v>375</v>
      </c>
      <c r="H11" s="24">
        <v>180</v>
      </c>
      <c r="I11" s="23">
        <f t="shared" si="0"/>
        <v>67500</v>
      </c>
      <c r="J11" s="23">
        <f t="shared" si="1"/>
        <v>81000</v>
      </c>
      <c r="K11" s="22" t="s">
        <v>1</v>
      </c>
    </row>
    <row r="12" spans="1:11" s="21" customFormat="1" ht="25.5">
      <c r="A12" s="26">
        <v>7</v>
      </c>
      <c r="B12" s="27" t="s">
        <v>48</v>
      </c>
      <c r="C12" s="26" t="s">
        <v>57</v>
      </c>
      <c r="D12" s="26"/>
      <c r="E12" s="26" t="s">
        <v>56</v>
      </c>
      <c r="F12" s="26" t="s">
        <v>2</v>
      </c>
      <c r="G12" s="25">
        <v>75</v>
      </c>
      <c r="H12" s="24">
        <v>36</v>
      </c>
      <c r="I12" s="23">
        <f t="shared" si="0"/>
        <v>2700</v>
      </c>
      <c r="J12" s="23">
        <f t="shared" si="1"/>
        <v>3240</v>
      </c>
      <c r="K12" s="22" t="s">
        <v>1</v>
      </c>
    </row>
    <row r="13" spans="1:11" s="21" customFormat="1" ht="25.5">
      <c r="A13" s="26">
        <v>8</v>
      </c>
      <c r="B13" s="27" t="s">
        <v>48</v>
      </c>
      <c r="C13" s="26" t="s">
        <v>54</v>
      </c>
      <c r="D13" s="26"/>
      <c r="E13" s="26" t="s">
        <v>55</v>
      </c>
      <c r="F13" s="26" t="s">
        <v>2</v>
      </c>
      <c r="G13" s="25">
        <v>450</v>
      </c>
      <c r="H13" s="24">
        <v>17.600000000000001</v>
      </c>
      <c r="I13" s="23">
        <f t="shared" si="0"/>
        <v>7920.0000000000009</v>
      </c>
      <c r="J13" s="23">
        <f t="shared" si="1"/>
        <v>9504</v>
      </c>
      <c r="K13" s="22" t="s">
        <v>1</v>
      </c>
    </row>
    <row r="14" spans="1:11" s="21" customFormat="1" ht="25.5">
      <c r="A14" s="26">
        <v>9</v>
      </c>
      <c r="B14" s="27" t="s">
        <v>48</v>
      </c>
      <c r="C14" s="26" t="s">
        <v>54</v>
      </c>
      <c r="D14" s="26"/>
      <c r="E14" s="26" t="s">
        <v>53</v>
      </c>
      <c r="F14" s="26" t="s">
        <v>2</v>
      </c>
      <c r="G14" s="25">
        <v>250</v>
      </c>
      <c r="H14" s="24">
        <v>35.5</v>
      </c>
      <c r="I14" s="23">
        <f t="shared" si="0"/>
        <v>8875</v>
      </c>
      <c r="J14" s="23">
        <f t="shared" si="1"/>
        <v>10650</v>
      </c>
      <c r="K14" s="22" t="s">
        <v>1</v>
      </c>
    </row>
    <row r="15" spans="1:11" s="21" customFormat="1" ht="25.5">
      <c r="A15" s="26">
        <v>10</v>
      </c>
      <c r="B15" s="27" t="s">
        <v>52</v>
      </c>
      <c r="C15" s="26" t="s">
        <v>50</v>
      </c>
      <c r="D15" s="26"/>
      <c r="E15" s="26" t="s">
        <v>51</v>
      </c>
      <c r="F15" s="26" t="s">
        <v>2</v>
      </c>
      <c r="G15" s="25">
        <v>175</v>
      </c>
      <c r="H15" s="24">
        <v>17.73</v>
      </c>
      <c r="I15" s="23">
        <f t="shared" si="0"/>
        <v>3102.75</v>
      </c>
      <c r="J15" s="23">
        <f t="shared" si="1"/>
        <v>3723.2999999999997</v>
      </c>
      <c r="K15" s="22" t="s">
        <v>1</v>
      </c>
    </row>
    <row r="16" spans="1:11" s="21" customFormat="1" ht="25.5">
      <c r="A16" s="26">
        <v>11</v>
      </c>
      <c r="B16" s="27" t="s">
        <v>48</v>
      </c>
      <c r="C16" s="26" t="s">
        <v>50</v>
      </c>
      <c r="D16" s="26"/>
      <c r="E16" s="26" t="s">
        <v>49</v>
      </c>
      <c r="F16" s="26" t="s">
        <v>2</v>
      </c>
      <c r="G16" s="25">
        <v>675</v>
      </c>
      <c r="H16" s="24">
        <v>19.7</v>
      </c>
      <c r="I16" s="23">
        <f t="shared" si="0"/>
        <v>13297.5</v>
      </c>
      <c r="J16" s="23">
        <f t="shared" si="1"/>
        <v>15957</v>
      </c>
      <c r="K16" s="22" t="s">
        <v>1</v>
      </c>
    </row>
    <row r="17" spans="1:11" s="21" customFormat="1" ht="25.5">
      <c r="A17" s="26">
        <v>12</v>
      </c>
      <c r="B17" s="27" t="s">
        <v>48</v>
      </c>
      <c r="C17" s="26" t="s">
        <v>47</v>
      </c>
      <c r="D17" s="26"/>
      <c r="E17" s="26" t="s">
        <v>46</v>
      </c>
      <c r="F17" s="26" t="s">
        <v>2</v>
      </c>
      <c r="G17" s="25">
        <v>275</v>
      </c>
      <c r="H17" s="24">
        <v>59.13</v>
      </c>
      <c r="I17" s="23">
        <f t="shared" si="0"/>
        <v>16260.75</v>
      </c>
      <c r="J17" s="23">
        <f t="shared" si="1"/>
        <v>19512.899999999998</v>
      </c>
      <c r="K17" s="22" t="s">
        <v>1</v>
      </c>
    </row>
    <row r="18" spans="1:11" s="21" customFormat="1" ht="12.75">
      <c r="A18" s="26">
        <v>13</v>
      </c>
      <c r="B18" s="27" t="s">
        <v>42</v>
      </c>
      <c r="C18" s="26" t="s">
        <v>41</v>
      </c>
      <c r="D18" s="26"/>
      <c r="E18" s="26" t="s">
        <v>45</v>
      </c>
      <c r="F18" s="26" t="s">
        <v>2</v>
      </c>
      <c r="G18" s="25">
        <v>55</v>
      </c>
      <c r="H18" s="24">
        <v>6.2</v>
      </c>
      <c r="I18" s="23">
        <f t="shared" si="0"/>
        <v>341</v>
      </c>
      <c r="J18" s="23">
        <f t="shared" si="1"/>
        <v>409.2</v>
      </c>
      <c r="K18" s="22" t="s">
        <v>1</v>
      </c>
    </row>
    <row r="19" spans="1:11" s="21" customFormat="1" ht="12.75">
      <c r="A19" s="26">
        <v>14</v>
      </c>
      <c r="B19" s="27" t="s">
        <v>42</v>
      </c>
      <c r="C19" s="26" t="s">
        <v>44</v>
      </c>
      <c r="D19" s="26"/>
      <c r="E19" s="26" t="s">
        <v>43</v>
      </c>
      <c r="F19" s="26" t="s">
        <v>2</v>
      </c>
      <c r="G19" s="25">
        <v>175</v>
      </c>
      <c r="H19" s="24">
        <v>17.45</v>
      </c>
      <c r="I19" s="23">
        <f t="shared" si="0"/>
        <v>3053.75</v>
      </c>
      <c r="J19" s="23">
        <f t="shared" si="1"/>
        <v>3664.5</v>
      </c>
      <c r="K19" s="22" t="s">
        <v>1</v>
      </c>
    </row>
    <row r="20" spans="1:11" s="21" customFormat="1" ht="12.75">
      <c r="A20" s="26">
        <v>15</v>
      </c>
      <c r="B20" s="27" t="s">
        <v>42</v>
      </c>
      <c r="C20" s="26" t="s">
        <v>41</v>
      </c>
      <c r="D20" s="26"/>
      <c r="E20" s="26" t="s">
        <v>40</v>
      </c>
      <c r="F20" s="26" t="s">
        <v>2</v>
      </c>
      <c r="G20" s="25">
        <v>125</v>
      </c>
      <c r="H20" s="24">
        <v>18.96</v>
      </c>
      <c r="I20" s="23">
        <f t="shared" si="0"/>
        <v>2370</v>
      </c>
      <c r="J20" s="23">
        <f t="shared" si="1"/>
        <v>2844</v>
      </c>
      <c r="K20" s="22" t="s">
        <v>1</v>
      </c>
    </row>
    <row r="21" spans="1:11" s="21" customFormat="1" ht="12.75">
      <c r="A21" s="26">
        <v>16</v>
      </c>
      <c r="B21" s="27" t="s">
        <v>39</v>
      </c>
      <c r="C21" s="26"/>
      <c r="D21" s="26"/>
      <c r="E21" s="26" t="s">
        <v>38</v>
      </c>
      <c r="F21" s="26" t="s">
        <v>2</v>
      </c>
      <c r="G21" s="25">
        <v>55</v>
      </c>
      <c r="H21" s="24">
        <v>381.36</v>
      </c>
      <c r="I21" s="23">
        <f t="shared" si="0"/>
        <v>20974.799999999999</v>
      </c>
      <c r="J21" s="23">
        <f t="shared" si="1"/>
        <v>25169.759999999998</v>
      </c>
      <c r="K21" s="22" t="s">
        <v>1</v>
      </c>
    </row>
    <row r="22" spans="1:11" s="21" customFormat="1" ht="12.75">
      <c r="A22" s="26">
        <v>17</v>
      </c>
      <c r="B22" s="27" t="s">
        <v>37</v>
      </c>
      <c r="C22" s="26"/>
      <c r="D22" s="26"/>
      <c r="E22" s="26" t="s">
        <v>36</v>
      </c>
      <c r="F22" s="26" t="s">
        <v>2</v>
      </c>
      <c r="G22" s="25">
        <v>175</v>
      </c>
      <c r="H22" s="24">
        <v>24</v>
      </c>
      <c r="I22" s="23">
        <f t="shared" si="0"/>
        <v>4200</v>
      </c>
      <c r="J22" s="23">
        <f t="shared" si="1"/>
        <v>5040</v>
      </c>
      <c r="K22" s="22" t="s">
        <v>1</v>
      </c>
    </row>
    <row r="23" spans="1:11" s="21" customFormat="1" ht="12.75">
      <c r="A23" s="26">
        <v>18</v>
      </c>
      <c r="B23" s="27" t="s">
        <v>29</v>
      </c>
      <c r="C23" s="26"/>
      <c r="D23" s="26"/>
      <c r="E23" s="26" t="s">
        <v>35</v>
      </c>
      <c r="F23" s="26" t="s">
        <v>2</v>
      </c>
      <c r="G23" s="25">
        <v>85</v>
      </c>
      <c r="H23" s="24">
        <v>65.459999999999994</v>
      </c>
      <c r="I23" s="23">
        <f t="shared" si="0"/>
        <v>5564.0999999999995</v>
      </c>
      <c r="J23" s="23">
        <f t="shared" si="1"/>
        <v>6676.9199999999992</v>
      </c>
      <c r="K23" s="22" t="s">
        <v>1</v>
      </c>
    </row>
    <row r="24" spans="1:11" s="21" customFormat="1" ht="12.75">
      <c r="A24" s="26">
        <v>19</v>
      </c>
      <c r="B24" s="27" t="s">
        <v>29</v>
      </c>
      <c r="C24" s="26"/>
      <c r="D24" s="26"/>
      <c r="E24" s="26" t="s">
        <v>34</v>
      </c>
      <c r="F24" s="26" t="s">
        <v>2</v>
      </c>
      <c r="G24" s="25">
        <v>55</v>
      </c>
      <c r="H24" s="24">
        <v>84</v>
      </c>
      <c r="I24" s="23">
        <f t="shared" si="0"/>
        <v>4620</v>
      </c>
      <c r="J24" s="23">
        <f t="shared" si="1"/>
        <v>5544</v>
      </c>
      <c r="K24" s="22" t="s">
        <v>1</v>
      </c>
    </row>
    <row r="25" spans="1:11" s="21" customFormat="1" ht="12.75">
      <c r="A25" s="26">
        <v>20</v>
      </c>
      <c r="B25" s="27" t="s">
        <v>29</v>
      </c>
      <c r="C25" s="26"/>
      <c r="D25" s="26"/>
      <c r="E25" s="26" t="s">
        <v>33</v>
      </c>
      <c r="F25" s="26" t="s">
        <v>2</v>
      </c>
      <c r="G25" s="25">
        <v>95</v>
      </c>
      <c r="H25" s="24">
        <v>63.88</v>
      </c>
      <c r="I25" s="23">
        <f t="shared" si="0"/>
        <v>6068.6</v>
      </c>
      <c r="J25" s="23">
        <f t="shared" si="1"/>
        <v>7282.3200000000006</v>
      </c>
      <c r="K25" s="22" t="s">
        <v>1</v>
      </c>
    </row>
    <row r="26" spans="1:11" s="21" customFormat="1" ht="12.75">
      <c r="A26" s="26">
        <v>21</v>
      </c>
      <c r="B26" s="27" t="s">
        <v>29</v>
      </c>
      <c r="C26" s="26"/>
      <c r="D26" s="26"/>
      <c r="E26" s="26" t="s">
        <v>32</v>
      </c>
      <c r="F26" s="26" t="s">
        <v>2</v>
      </c>
      <c r="G26" s="25">
        <v>345</v>
      </c>
      <c r="H26" s="24">
        <v>230.52</v>
      </c>
      <c r="I26" s="23">
        <f t="shared" si="0"/>
        <v>79529.400000000009</v>
      </c>
      <c r="J26" s="23">
        <f t="shared" si="1"/>
        <v>95435.280000000013</v>
      </c>
      <c r="K26" s="22" t="s">
        <v>1</v>
      </c>
    </row>
    <row r="27" spans="1:11" s="21" customFormat="1" ht="12.75">
      <c r="A27" s="26">
        <v>22</v>
      </c>
      <c r="B27" s="27" t="s">
        <v>29</v>
      </c>
      <c r="C27" s="26"/>
      <c r="D27" s="26"/>
      <c r="E27" s="26" t="s">
        <v>31</v>
      </c>
      <c r="F27" s="26" t="s">
        <v>2</v>
      </c>
      <c r="G27" s="25">
        <v>85</v>
      </c>
      <c r="H27" s="24">
        <v>198.09</v>
      </c>
      <c r="I27" s="23">
        <f t="shared" si="0"/>
        <v>16837.650000000001</v>
      </c>
      <c r="J27" s="23">
        <f t="shared" si="1"/>
        <v>20205.18</v>
      </c>
      <c r="K27" s="22" t="s">
        <v>1</v>
      </c>
    </row>
    <row r="28" spans="1:11" s="21" customFormat="1" ht="12.75">
      <c r="A28" s="26">
        <v>23</v>
      </c>
      <c r="B28" s="27" t="s">
        <v>29</v>
      </c>
      <c r="C28" s="26"/>
      <c r="D28" s="26"/>
      <c r="E28" s="26" t="s">
        <v>30</v>
      </c>
      <c r="F28" s="26" t="s">
        <v>2</v>
      </c>
      <c r="G28" s="25">
        <v>355</v>
      </c>
      <c r="H28" s="24">
        <v>211.86</v>
      </c>
      <c r="I28" s="23">
        <f t="shared" si="0"/>
        <v>75210.3</v>
      </c>
      <c r="J28" s="23">
        <f t="shared" si="1"/>
        <v>90252.36</v>
      </c>
      <c r="K28" s="22" t="s">
        <v>1</v>
      </c>
    </row>
    <row r="29" spans="1:11" s="21" customFormat="1" ht="12.75">
      <c r="A29" s="26">
        <v>24</v>
      </c>
      <c r="B29" s="27" t="s">
        <v>29</v>
      </c>
      <c r="C29" s="26"/>
      <c r="D29" s="26"/>
      <c r="E29" s="26" t="s">
        <v>28</v>
      </c>
      <c r="F29" s="26" t="s">
        <v>2</v>
      </c>
      <c r="G29" s="25">
        <v>175</v>
      </c>
      <c r="H29" s="24">
        <v>106.9</v>
      </c>
      <c r="I29" s="23">
        <f t="shared" si="0"/>
        <v>18707.5</v>
      </c>
      <c r="J29" s="23">
        <f t="shared" si="1"/>
        <v>22449</v>
      </c>
      <c r="K29" s="22" t="s">
        <v>1</v>
      </c>
    </row>
    <row r="30" spans="1:11" s="21" customFormat="1" ht="25.5">
      <c r="A30" s="26">
        <v>25</v>
      </c>
      <c r="B30" s="27" t="s">
        <v>25</v>
      </c>
      <c r="C30" s="26"/>
      <c r="D30" s="26"/>
      <c r="E30" s="26" t="s">
        <v>27</v>
      </c>
      <c r="F30" s="26" t="s">
        <v>2</v>
      </c>
      <c r="G30" s="25">
        <v>95</v>
      </c>
      <c r="H30" s="24">
        <v>74.650000000000006</v>
      </c>
      <c r="I30" s="23">
        <f t="shared" si="0"/>
        <v>7091.7500000000009</v>
      </c>
      <c r="J30" s="23">
        <f t="shared" si="1"/>
        <v>8510.1</v>
      </c>
      <c r="K30" s="22" t="s">
        <v>1</v>
      </c>
    </row>
    <row r="31" spans="1:11" s="21" customFormat="1" ht="25.5">
      <c r="A31" s="26">
        <v>26</v>
      </c>
      <c r="B31" s="27" t="s">
        <v>23</v>
      </c>
      <c r="C31" s="26"/>
      <c r="D31" s="26"/>
      <c r="E31" s="26" t="s">
        <v>26</v>
      </c>
      <c r="F31" s="26" t="s">
        <v>2</v>
      </c>
      <c r="G31" s="25">
        <v>105</v>
      </c>
      <c r="H31" s="24">
        <v>322</v>
      </c>
      <c r="I31" s="23">
        <f t="shared" si="0"/>
        <v>33810</v>
      </c>
      <c r="J31" s="23">
        <f t="shared" si="1"/>
        <v>40572</v>
      </c>
      <c r="K31" s="22" t="s">
        <v>1</v>
      </c>
    </row>
    <row r="32" spans="1:11" s="21" customFormat="1" ht="25.5">
      <c r="A32" s="26">
        <v>27</v>
      </c>
      <c r="B32" s="27" t="s">
        <v>25</v>
      </c>
      <c r="C32" s="26"/>
      <c r="D32" s="26"/>
      <c r="E32" s="26" t="s">
        <v>24</v>
      </c>
      <c r="F32" s="26" t="s">
        <v>2</v>
      </c>
      <c r="G32" s="25">
        <v>75</v>
      </c>
      <c r="H32" s="24">
        <v>74.599999999999994</v>
      </c>
      <c r="I32" s="23">
        <f t="shared" si="0"/>
        <v>5595</v>
      </c>
      <c r="J32" s="23">
        <f t="shared" si="1"/>
        <v>6714</v>
      </c>
      <c r="K32" s="22" t="s">
        <v>1</v>
      </c>
    </row>
    <row r="33" spans="1:11" s="21" customFormat="1" ht="25.5">
      <c r="A33" s="26">
        <v>28</v>
      </c>
      <c r="B33" s="27" t="s">
        <v>23</v>
      </c>
      <c r="C33" s="26"/>
      <c r="D33" s="26"/>
      <c r="E33" s="26" t="s">
        <v>22</v>
      </c>
      <c r="F33" s="26" t="s">
        <v>2</v>
      </c>
      <c r="G33" s="25">
        <v>75</v>
      </c>
      <c r="H33" s="24">
        <v>37.03</v>
      </c>
      <c r="I33" s="23">
        <f t="shared" si="0"/>
        <v>2777.25</v>
      </c>
      <c r="J33" s="23">
        <f t="shared" si="1"/>
        <v>3332.7</v>
      </c>
      <c r="K33" s="22" t="s">
        <v>1</v>
      </c>
    </row>
    <row r="34" spans="1:11" s="21" customFormat="1" ht="12.75">
      <c r="A34" s="26">
        <v>29</v>
      </c>
      <c r="B34" s="27" t="s">
        <v>21</v>
      </c>
      <c r="C34" s="26"/>
      <c r="D34" s="26"/>
      <c r="E34" s="26" t="s">
        <v>20</v>
      </c>
      <c r="F34" s="26" t="s">
        <v>2</v>
      </c>
      <c r="G34" s="25">
        <v>195</v>
      </c>
      <c r="H34" s="24">
        <v>44.9</v>
      </c>
      <c r="I34" s="23">
        <f t="shared" si="0"/>
        <v>8755.5</v>
      </c>
      <c r="J34" s="23">
        <f t="shared" si="1"/>
        <v>10506.6</v>
      </c>
      <c r="K34" s="22" t="s">
        <v>1</v>
      </c>
    </row>
    <row r="35" spans="1:11" s="21" customFormat="1" ht="12.75">
      <c r="A35" s="26">
        <v>30</v>
      </c>
      <c r="B35" s="27" t="s">
        <v>18</v>
      </c>
      <c r="C35" s="26"/>
      <c r="D35" s="26"/>
      <c r="E35" s="26" t="s">
        <v>19</v>
      </c>
      <c r="F35" s="26" t="s">
        <v>2</v>
      </c>
      <c r="G35" s="25">
        <v>45</v>
      </c>
      <c r="H35" s="24">
        <v>562.85</v>
      </c>
      <c r="I35" s="23">
        <f t="shared" si="0"/>
        <v>25328.25</v>
      </c>
      <c r="J35" s="23">
        <f t="shared" si="1"/>
        <v>30393.899999999998</v>
      </c>
      <c r="K35" s="22" t="s">
        <v>1</v>
      </c>
    </row>
    <row r="36" spans="1:11" s="21" customFormat="1" ht="25.5">
      <c r="A36" s="26">
        <v>31</v>
      </c>
      <c r="B36" s="27" t="s">
        <v>18</v>
      </c>
      <c r="C36" s="26"/>
      <c r="D36" s="26"/>
      <c r="E36" s="26" t="s">
        <v>17</v>
      </c>
      <c r="F36" s="26" t="s">
        <v>2</v>
      </c>
      <c r="G36" s="25">
        <v>275</v>
      </c>
      <c r="H36" s="24">
        <v>5.63</v>
      </c>
      <c r="I36" s="23">
        <f t="shared" si="0"/>
        <v>1548.25</v>
      </c>
      <c r="J36" s="23">
        <f t="shared" si="1"/>
        <v>1857.8999999999999</v>
      </c>
      <c r="K36" s="22" t="s">
        <v>1</v>
      </c>
    </row>
    <row r="37" spans="1:11" s="21" customFormat="1" ht="25.5">
      <c r="A37" s="26">
        <v>32</v>
      </c>
      <c r="B37" s="27" t="s">
        <v>14</v>
      </c>
      <c r="C37" s="26"/>
      <c r="D37" s="26"/>
      <c r="E37" s="26" t="s">
        <v>16</v>
      </c>
      <c r="F37" s="26" t="s">
        <v>2</v>
      </c>
      <c r="G37" s="25">
        <v>250</v>
      </c>
      <c r="H37" s="24">
        <v>8.5</v>
      </c>
      <c r="I37" s="23">
        <f t="shared" si="0"/>
        <v>2125</v>
      </c>
      <c r="J37" s="23">
        <f t="shared" si="1"/>
        <v>2550</v>
      </c>
      <c r="K37" s="22" t="s">
        <v>1</v>
      </c>
    </row>
    <row r="38" spans="1:11" s="21" customFormat="1" ht="25.5">
      <c r="A38" s="26">
        <v>33</v>
      </c>
      <c r="B38" s="27" t="s">
        <v>14</v>
      </c>
      <c r="C38" s="26"/>
      <c r="D38" s="26"/>
      <c r="E38" s="26" t="s">
        <v>15</v>
      </c>
      <c r="F38" s="26" t="s">
        <v>2</v>
      </c>
      <c r="G38" s="25">
        <v>175</v>
      </c>
      <c r="H38" s="24">
        <v>8.5</v>
      </c>
      <c r="I38" s="23">
        <f t="shared" si="0"/>
        <v>1487.5</v>
      </c>
      <c r="J38" s="23">
        <f t="shared" si="1"/>
        <v>1785</v>
      </c>
      <c r="K38" s="22" t="s">
        <v>1</v>
      </c>
    </row>
    <row r="39" spans="1:11" s="21" customFormat="1" ht="25.5">
      <c r="A39" s="26">
        <v>34</v>
      </c>
      <c r="B39" s="27" t="s">
        <v>14</v>
      </c>
      <c r="C39" s="26"/>
      <c r="D39" s="26"/>
      <c r="E39" s="26" t="s">
        <v>13</v>
      </c>
      <c r="F39" s="26" t="s">
        <v>2</v>
      </c>
      <c r="G39" s="25">
        <v>795</v>
      </c>
      <c r="H39" s="24">
        <v>5</v>
      </c>
      <c r="I39" s="23">
        <f t="shared" si="0"/>
        <v>3975</v>
      </c>
      <c r="J39" s="23">
        <f t="shared" si="1"/>
        <v>4770</v>
      </c>
      <c r="K39" s="22" t="s">
        <v>1</v>
      </c>
    </row>
    <row r="40" spans="1:11" s="21" customFormat="1" ht="12.75">
      <c r="A40" s="26">
        <v>35</v>
      </c>
      <c r="B40" s="27" t="s">
        <v>10</v>
      </c>
      <c r="C40" s="26"/>
      <c r="D40" s="26"/>
      <c r="E40" s="26" t="s">
        <v>12</v>
      </c>
      <c r="F40" s="26" t="s">
        <v>2</v>
      </c>
      <c r="G40" s="25">
        <v>175</v>
      </c>
      <c r="H40" s="24">
        <v>6.3</v>
      </c>
      <c r="I40" s="23">
        <f t="shared" si="0"/>
        <v>1102.5</v>
      </c>
      <c r="J40" s="23">
        <f t="shared" si="1"/>
        <v>1323</v>
      </c>
      <c r="K40" s="22" t="s">
        <v>1</v>
      </c>
    </row>
    <row r="41" spans="1:11" s="21" customFormat="1" ht="12.75">
      <c r="A41" s="26">
        <v>36</v>
      </c>
      <c r="B41" s="27" t="s">
        <v>10</v>
      </c>
      <c r="C41" s="26"/>
      <c r="D41" s="26"/>
      <c r="E41" s="26" t="s">
        <v>11</v>
      </c>
      <c r="F41" s="26" t="s">
        <v>2</v>
      </c>
      <c r="G41" s="25">
        <v>95</v>
      </c>
      <c r="H41" s="24">
        <v>44.53</v>
      </c>
      <c r="I41" s="23">
        <f t="shared" si="0"/>
        <v>4230.3500000000004</v>
      </c>
      <c r="J41" s="23">
        <f t="shared" si="1"/>
        <v>5076.42</v>
      </c>
      <c r="K41" s="22" t="s">
        <v>1</v>
      </c>
    </row>
    <row r="42" spans="1:11" s="21" customFormat="1" ht="12.75">
      <c r="A42" s="26">
        <v>37</v>
      </c>
      <c r="B42" s="27" t="s">
        <v>10</v>
      </c>
      <c r="C42" s="26"/>
      <c r="D42" s="26"/>
      <c r="E42" s="26" t="s">
        <v>9</v>
      </c>
      <c r="F42" s="26" t="s">
        <v>2</v>
      </c>
      <c r="G42" s="25">
        <v>185</v>
      </c>
      <c r="H42" s="24">
        <v>7.8</v>
      </c>
      <c r="I42" s="23">
        <f t="shared" si="0"/>
        <v>1443</v>
      </c>
      <c r="J42" s="23">
        <f t="shared" si="1"/>
        <v>1731.6</v>
      </c>
      <c r="K42" s="22" t="s">
        <v>1</v>
      </c>
    </row>
    <row r="43" spans="1:11" s="21" customFormat="1" ht="12.75">
      <c r="A43" s="26">
        <v>38</v>
      </c>
      <c r="B43" s="27" t="s">
        <v>8</v>
      </c>
      <c r="C43" s="26"/>
      <c r="D43" s="26"/>
      <c r="E43" s="26" t="s">
        <v>7</v>
      </c>
      <c r="F43" s="26" t="s">
        <v>2</v>
      </c>
      <c r="G43" s="25">
        <v>175</v>
      </c>
      <c r="H43" s="24">
        <v>18.600000000000001</v>
      </c>
      <c r="I43" s="23">
        <f t="shared" si="0"/>
        <v>3255.0000000000005</v>
      </c>
      <c r="J43" s="23">
        <f t="shared" si="1"/>
        <v>3906.0000000000005</v>
      </c>
      <c r="K43" s="22" t="s">
        <v>1</v>
      </c>
    </row>
    <row r="44" spans="1:11" s="21" customFormat="1" ht="12.75">
      <c r="A44" s="26">
        <v>39</v>
      </c>
      <c r="B44" s="27" t="s">
        <v>6</v>
      </c>
      <c r="C44" s="26"/>
      <c r="D44" s="26"/>
      <c r="E44" s="26" t="s">
        <v>5</v>
      </c>
      <c r="F44" s="26" t="s">
        <v>2</v>
      </c>
      <c r="G44" s="25">
        <v>115</v>
      </c>
      <c r="H44" s="24">
        <v>92.63</v>
      </c>
      <c r="I44" s="23">
        <f t="shared" si="0"/>
        <v>10652.449999999999</v>
      </c>
      <c r="J44" s="23">
        <f t="shared" si="1"/>
        <v>12782.939999999999</v>
      </c>
      <c r="K44" s="22" t="s">
        <v>1</v>
      </c>
    </row>
    <row r="45" spans="1:11" s="21" customFormat="1" ht="12.75">
      <c r="A45" s="26">
        <v>40</v>
      </c>
      <c r="B45" s="27" t="s">
        <v>4</v>
      </c>
      <c r="C45" s="26"/>
      <c r="D45" s="26"/>
      <c r="E45" s="26" t="s">
        <v>3</v>
      </c>
      <c r="F45" s="26" t="s">
        <v>2</v>
      </c>
      <c r="G45" s="25">
        <v>125</v>
      </c>
      <c r="H45" s="24">
        <v>471</v>
      </c>
      <c r="I45" s="23">
        <f t="shared" si="0"/>
        <v>58875</v>
      </c>
      <c r="J45" s="23">
        <f t="shared" si="1"/>
        <v>70650</v>
      </c>
      <c r="K45" s="22" t="s">
        <v>1</v>
      </c>
    </row>
    <row r="46" spans="1:11" s="9" customFormat="1" ht="18.75">
      <c r="A46" s="20"/>
      <c r="B46" s="19" t="s">
        <v>0</v>
      </c>
      <c r="C46" s="16"/>
      <c r="D46" s="16"/>
      <c r="E46" s="16"/>
      <c r="F46" s="16"/>
      <c r="G46" s="16"/>
      <c r="H46" s="18"/>
      <c r="I46" s="17">
        <f>SUM(I6:I45)</f>
        <v>616767.9</v>
      </c>
      <c r="J46" s="17">
        <f>SUM(J6:J45)</f>
        <v>740121.48</v>
      </c>
      <c r="K46" s="16"/>
    </row>
    <row r="47" spans="1:11" s="9" customFormat="1" ht="18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s="9" customFormat="1" ht="18.75">
      <c r="A48" s="14"/>
      <c r="B48" s="13"/>
      <c r="C48" s="42"/>
      <c r="D48" s="42"/>
      <c r="E48" s="42"/>
      <c r="F48" s="42"/>
      <c r="G48" s="42"/>
      <c r="H48" s="42"/>
      <c r="I48" s="42"/>
      <c r="J48" s="6"/>
      <c r="K48" s="6"/>
    </row>
    <row r="49" spans="1:11" s="11" customFormat="1" ht="15.75">
      <c r="K49" s="12"/>
    </row>
    <row r="50" spans="1:11" s="9" customFormat="1" ht="18.75">
      <c r="K50" s="10"/>
    </row>
    <row r="51" spans="1:11" ht="12.75">
      <c r="A51" s="1"/>
      <c r="C51" s="1"/>
    </row>
    <row r="52" spans="1:11" ht="12.75">
      <c r="A52" s="1"/>
      <c r="C52" s="1"/>
    </row>
    <row r="53" spans="1:11" s="7" customFormat="1" ht="15.75">
      <c r="K53" s="8"/>
    </row>
    <row r="54" spans="1:11" s="5" customFormat="1" ht="15.75">
      <c r="K54" s="6"/>
    </row>
    <row r="55" spans="1:11" s="5" customFormat="1" ht="15.75">
      <c r="K55" s="6"/>
    </row>
    <row r="56" spans="1:11" s="5" customFormat="1" ht="15.75">
      <c r="K56" s="6"/>
    </row>
    <row r="57" spans="1:11" s="5" customFormat="1" ht="15.75">
      <c r="K57" s="6"/>
    </row>
    <row r="58" spans="1:11" s="5" customFormat="1" ht="15.75">
      <c r="K58" s="6"/>
    </row>
    <row r="59" spans="1:11" s="5" customFormat="1" ht="15.75">
      <c r="K59" s="6"/>
    </row>
  </sheetData>
  <mergeCells count="3">
    <mergeCell ref="A1:K1"/>
    <mergeCell ref="C48:I48"/>
    <mergeCell ref="E3:F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2020-01-14T08:44:42Z</dcterms:modified>
</cp:coreProperties>
</file>