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'2019'!$A$1:$K$15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'2019'!$A$1:$K$15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8" i="2"/>
  <c r="J8" s="1"/>
  <c r="I231" i="1" l="1"/>
  <c r="J231" s="1"/>
  <c r="I230"/>
  <c r="J230" s="1"/>
  <c r="I229"/>
  <c r="J229" s="1"/>
  <c r="I228"/>
  <c r="J228" s="1"/>
  <c r="J9" i="2" l="1"/>
  <c r="I9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<sst xmlns="http://schemas.openxmlformats.org/spreadsheetml/2006/main" count="859" uniqueCount="380">
  <si>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</si>
  <si>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</si>
  <si>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</si>
  <si>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</si>
  <si>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</si>
  <si>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</si>
  <si>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</si>
  <si>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</si>
  <si>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</si>
  <si>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</si>
  <si>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</si>
  <si>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</si>
  <si>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</si>
  <si>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</si>
  <si>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</si>
  <si>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</si>
  <si>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</si>
  <si>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</si>
  <si>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</si>
  <si>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</si>
  <si>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</si>
  <si>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</si>
  <si>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</si>
  <si>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</si>
  <si>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</si>
  <si>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</si>
  <si>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</si>
  <si>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</si>
  <si>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</si>
  <si>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</si>
  <si>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</si>
  <si>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</si>
  <si>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</si>
  <si>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</si>
  <si>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</si>
  <si>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</si>
  <si>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</si>
  <si>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</si>
  <si>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</si>
  <si>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</si>
  <si>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</si>
  <si>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</si>
  <si>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</si>
  <si>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</si>
  <si>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</si>
  <si>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</si>
  <si>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</si>
  <si>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</si>
  <si>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</si>
  <si>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</si>
  <si>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</si>
  <si>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</si>
  <si>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</si>
  <si>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</si>
  <si>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</si>
  <si>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</si>
  <si>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</si>
  <si>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</si>
  <si>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</si>
  <si>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</si>
  <si>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</si>
  <si>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</si>
  <si>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</si>
  <si>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</si>
  <si>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</si>
  <si>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</si>
  <si>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</si>
  <si>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</si>
  <si>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</si>
  <si>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</si>
  <si>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</si>
  <si>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</si>
  <si>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</si>
  <si>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</si>
  <si>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</si>
  <si>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</si>
  <si>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</si>
  <si>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</si>
  <si>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</si>
  <si>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</si>
  <si>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</si>
  <si>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</si>
  <si>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</si>
  <si>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</si>
  <si>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</si>
  <si>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</si>
  <si>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</si>
  <si>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</si>
  <si>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</si>
  <si>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</si>
  <si>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</si>
  <si>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</si>
  <si>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</si>
  <si>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</si>
  <si>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</si>
  <si>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</si>
  <si>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</si>
  <si>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</si>
  <si>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</si>
  <si>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</si>
  <si>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</si>
  <si>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</si>
  <si>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</si>
  <si>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</si>
  <si>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</si>
  <si>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</si>
  <si>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</si>
  <si>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</si>
  <si>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</si>
  <si>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</si>
  <si>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</si>
  <si>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</si>
  <si>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</si>
  <si>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</si>
  <si>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</si>
  <si>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</si>
  <si>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</si>
  <si>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</si>
  <si>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</si>
  <si>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</si>
  <si>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</si>
  <si>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</si>
  <si>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</si>
  <si>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</si>
  <si>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</si>
  <si>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</si>
  <si>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</si>
  <si>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</si>
  <si>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</si>
  <si>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</si>
  <si>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</si>
  <si>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</si>
  <si>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</si>
  <si>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</si>
  <si>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</si>
  <si>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</si>
  <si>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</si>
  <si>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</si>
  <si>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</si>
  <si>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</si>
  <si>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</si>
  <si>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</si>
  <si>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</si>
  <si>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</si>
  <si>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</si>
  <si>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</si>
  <si>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</si>
  <si>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</si>
  <si>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</si>
  <si>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</si>
  <si>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</si>
  <si>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</si>
  <si>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</si>
  <si>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</si>
  <si>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</si>
  <si>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</si>
  <si>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</si>
  <si>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</si>
  <si>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</si>
  <si>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</si>
  <si>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</si>
  <si>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</si>
  <si>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</si>
  <si>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</si>
  <si>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</si>
  <si>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</si>
  <si>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</si>
  <si>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</si>
  <si>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</si>
  <si>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</si>
  <si>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</si>
  <si>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</si>
  <si>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</si>
  <si>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</si>
  <si>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</si>
  <si>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</si>
  <si>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</si>
  <si>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</si>
  <si>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</si>
  <si>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</si>
  <si>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</si>
  <si>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</si>
  <si>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</si>
  <si>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</si>
  <si>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</si>
  <si>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</si>
  <si>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</si>
  <si>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</si>
  <si>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</si>
  <si>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</si>
  <si>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</si>
  <si>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</si>
  <si>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</si>
  <si>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</si>
  <si>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</si>
  <si>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</si>
  <si>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</si>
  <si>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</si>
  <si>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</si>
  <si>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</si>
  <si>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</si>
  <si>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</si>
  <si>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</si>
  <si>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</si>
  <si>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</si>
  <si>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</si>
  <si>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</si>
  <si>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</si>
  <si>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</si>
  <si>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</si>
  <si>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</si>
  <si>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</si>
  <si>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</si>
  <si>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</si>
  <si>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</si>
  <si>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</si>
  <si>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</si>
  <si>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</si>
  <si>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</si>
  <si>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</si>
  <si>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</si>
  <si>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</si>
  <si>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</si>
  <si>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</si>
  <si>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</si>
  <si>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</si>
  <si>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</si>
  <si>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</si>
  <si>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</si>
  <si>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</si>
  <si>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</si>
  <si>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</si>
  <si>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</si>
  <si>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</si>
  <si>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</si>
  <si>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</si>
  <si>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</si>
  <si>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</si>
  <si>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</si>
  <si>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</si>
  <si>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</si>
  <si>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</si>
  <si>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</si>
  <si>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</si>
  <si>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</si>
  <si>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</si>
  <si>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</si>
  <si>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</si>
  <si>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</si>
  <si>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</si>
  <si>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</si>
  <si>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</si>
  <si>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</si>
  <si>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</si>
  <si>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</si>
  <si>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</si>
  <si>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</si>
  <si>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</si>
  <si>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</si>
  <si>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</si>
  <si>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</si>
  <si>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</si>
  <si>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</si>
  <si>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</si>
  <si>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</si>
  <si>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</si>
  <si>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</si>
  <si>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</si>
  <si>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</si>
  <si>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</si>
  <si>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</si>
  <si>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</si>
  <si>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</si>
  <si>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</si>
  <si>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</si>
  <si>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</si>
  <si>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</si>
  <si>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</si>
  <si>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</si>
  <si>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</si>
  <si>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</si>
  <si>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</si>
  <si>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</si>
  <si>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</si>
  <si>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</si>
  <si>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</si>
  <si>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</si>
  <si>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</si>
  <si>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</si>
  <si>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</si>
  <si>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</si>
  <si>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</si>
  <si>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</si>
  <si>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</si>
  <si>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</si>
  <si>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</si>
  <si>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</si>
  <si>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</si>
  <si>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</si>
  <si>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</si>
  <si>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</si>
  <si>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</si>
  <si>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</si>
  <si>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</si>
  <si>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</si>
  <si>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</si>
  <si>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</si>
  <si>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</si>
  <si>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</si>
  <si>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</si>
  <si>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</si>
  <si>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</si>
  <si>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</si>
  <si>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</si>
  <si>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</si>
  <si>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</si>
  <si>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</si>
  <si>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</si>
  <si>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</si>
  <si>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</si>
  <si>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</si>
  <si>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</si>
  <si>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</si>
  <si>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</si>
  <si>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</si>
  <si>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</si>
  <si>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</si>
  <si>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</si>
  <si>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</si>
  <si>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</si>
  <si>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</si>
  <si>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</si>
  <si>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</si>
  <si>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</si>
  <si>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</si>
  <si>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</si>
  <si>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</si>
  <si>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</si>
  <si>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</si>
  <si>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</si>
  <si>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</si>
  <si>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</si>
  <si>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</si>
  <si>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</si>
  <si>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</si>
  <si>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</si>
  <si>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</si>
  <si>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</si>
  <si>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</si>
  <si>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</si>
  <si>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</si>
  <si>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</si>
  <si>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</si>
  <si>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</si>
  <si>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</si>
  <si>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</si>
  <si>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</si>
  <si>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</si>
  <si>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</si>
  <si>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</si>
  <si>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</si>
  <si>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</si>
  <si>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</si>
  <si>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</si>
  <si>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</si>
  <si>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</si>
  <si>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</si>
  <si>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</si>
  <si>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</si>
  <si>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</si>
  <si>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</si>
  <si>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</si>
  <si>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</si>
  <si>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</si>
  <si>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</si>
  <si>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</si>
  <si>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</si>
  <si>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                          Приложение № 12</t>
  </si>
  <si>
    <t xml:space="preserve">                                             Лот№8</t>
  </si>
  <si>
    <t xml:space="preserve">                                           к запросу котировок цен№002/ТВРЗ/2020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</si>
</sst>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0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1.xml"/><Relationship Id="rId68" Type="http://schemas.openxmlformats.org/officeDocument/2006/relationships/revisionLog" Target="revisionLog111.xml"/><Relationship Id="rId67" Type="http://schemas.openxmlformats.org/officeDocument/2006/relationships/revisionLog" Target="revisionLog1111.xml"/><Relationship Id="rId71" Type="http://schemas.openxmlformats.org/officeDocument/2006/relationships/revisionLog" Target="revisionLog12.xml"/><Relationship Id="rId70" Type="http://schemas.openxmlformats.org/officeDocument/2006/relationships/revisionLog" Target="revisionLog121.xml"/><Relationship Id="rId66" Type="http://schemas.openxmlformats.org/officeDocument/2006/relationships/revisionLog" Target="revisionLog1211.xml"/><Relationship Id="rId65" Type="http://schemas.openxmlformats.org/officeDocument/2006/relationships/revisionLog" Target="revisionLog13.xml"/><Relationship Id="rId73" Type="http://schemas.openxmlformats.org/officeDocument/2006/relationships/revisionLog" Target="revisionLog1.xml"/><Relationship Id="rId64" Type="http://schemas.openxmlformats.org/officeDocument/2006/relationships/revisionLog" Target="revisionLog131.xml"/><Relationship Id="rId69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guid="{B7EADFAA-3216-4DB0-9D62-6D1B274A4EEF}" diskRevisions="1" revisionId="3653" version="14">
  <header guid="{4B17D900-9728-4546-959A-C560B454573C}" dateTime="2019-12-16T17:29:24" maxSheetId="4" userName="СычеваАЮ" r:id="rId64" minRId="3565" maxRId="3567">
    <sheetIdMap count="3">
      <sheetId val="1"/>
      <sheetId val="2"/>
      <sheetId val="3"/>
    </sheetIdMap>
  </header>
  <header guid="{032BFADA-1A94-422F-9172-B7C199E335A9}" dateTime="2019-12-17T14:26:41" maxSheetId="4" userName="СычеваАЮ" r:id="rId65">
    <sheetIdMap count="3">
      <sheetId val="1"/>
      <sheetId val="2"/>
      <sheetId val="3"/>
    </sheetIdMap>
  </header>
  <header guid="{0AF7B758-8BF8-4632-9337-654BFA77EA42}" dateTime="2019-12-21T20:28:28" maxSheetId="4" userName="СычеваАЮ" r:id="rId66" minRId="3572" maxRId="3575">
    <sheetIdMap count="3">
      <sheetId val="1"/>
      <sheetId val="2"/>
      <sheetId val="3"/>
    </sheetIdMap>
  </header>
  <header guid="{3DF419AD-4173-45ED-BD6C-BC69C94734AD}" dateTime="2020-01-11T13:50:36" maxSheetId="4" userName="СычеваАЮ" r:id="rId67">
    <sheetIdMap count="3">
      <sheetId val="1"/>
      <sheetId val="2"/>
      <sheetId val="3"/>
    </sheetIdMap>
  </header>
  <header guid="{5019454C-232B-4C0A-A748-CD0C3B4E2C6F}" dateTime="2020-01-11T14:38:04" maxSheetId="4" userName="СычеваАЮ" r:id="rId68" minRId="3580" maxRId="3586">
    <sheetIdMap count="3">
      <sheetId val="1"/>
      <sheetId val="2"/>
      <sheetId val="3"/>
    </sheetIdMap>
  </header>
  <header guid="{3F6484F7-8DDA-4D3E-9B29-EA1AB840706F}" dateTime="2020-01-11T14:44:10" maxSheetId="4" userName="СычеваАЮ" r:id="rId69" minRId="3589" maxRId="3636">
    <sheetIdMap count="3">
      <sheetId val="1"/>
      <sheetId val="2"/>
      <sheetId val="3"/>
    </sheetIdMap>
  </header>
  <header guid="{529459B5-EA90-46CE-AB9A-3398FD0D2090}" dateTime="2020-01-14T11:39:21" maxSheetId="4" userName="СычеваАЮ" r:id="rId70" minRId="3639" maxRId="3640">
    <sheetIdMap count="3">
      <sheetId val="1"/>
      <sheetId val="2"/>
      <sheetId val="3"/>
    </sheetIdMap>
  </header>
  <header guid="{7A89053D-E87D-42D7-95B2-93D0AC93D5B9}" dateTime="2020-01-14T16:19:08" maxSheetId="4" userName="СычеваАЮ" r:id="rId71" minRId="3643" maxRId="3646">
    <sheetIdMap count="3">
      <sheetId val="1"/>
      <sheetId val="2"/>
      <sheetId val="3"/>
    </sheetIdMap>
  </header>
  <header guid="{9C62535E-C11A-494F-9E2C-5ACBF56E3A0F}" dateTime="2020-01-14T16:19:15" maxSheetId="4" userName="СычеваАЮ" r:id="rId72" minRId="3649">
    <sheetIdMap count="3">
      <sheetId val="1"/>
      <sheetId val="2"/>
      <sheetId val="3"/>
    </sheetIdMap>
  </header>
  <header guid="{B7EADFAA-3216-4DB0-9D62-6D1B274A4EEF}" dateTime="2020-01-14T16:22:17" maxSheetId="4" userName="СычеваАЮ" r:id="rId7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'2019'!$A$1:$K$15</formula>
    <oldFormula>'2019'!$A$1:$K$15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649" sId="2">
    <oc r="A8">
      <v>5</v>
    </oc>
    <nc r="A8">
      <v>1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'2019'!$A$1:$K$15</formula>
    <oldFormula>'2019'!$A$1:$K$15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3580" sId="2">
    <oc r="I1" t="inlineStr">
      <is>
        <t xml:space="preserve">                          Приложение № 29</t>
      </is>
    </oc>
    <nc r="I1" t="inlineStr">
      <is>
        <t xml:space="preserve">                          Приложение № 12</t>
      </is>
    </nc>
  </rcc>
  <rcc rId="3581" sId="2">
    <oc r="I2" t="inlineStr">
      <is>
        <t xml:space="preserve">                                           к запросу котировок цен№081/ТВРЗ/2019</t>
      </is>
    </oc>
    <nc r="I2" t="inlineStr">
      <is>
        <t xml:space="preserve">                                           к запросу котировок цен№___/ТВРЗ/2019</t>
      </is>
    </nc>
  </rcc>
  <rcc rId="3582" sId="2">
    <oc r="A1" t="inlineStr">
      <is>
        <t xml:space="preserve">                                             Лот№25</t>
      </is>
    </oc>
    <nc r="A1" t="inlineStr">
      <is>
        <t xml:space="preserve">                                             Лот№8</t>
      </is>
    </nc>
  </rcc>
  <rfmt sheetId="2" sqref="A14" start="0" length="0">
    <dxf>
      <border>
        <left style="thin">
          <color indexed="64"/>
        </left>
      </border>
    </dxf>
  </rfmt>
  <rfmt sheetId="2" sqref="A14:J14" start="0" length="0">
    <dxf>
      <border>
        <top style="thin">
          <color indexed="64"/>
        </top>
      </border>
    </dxf>
  </rfmt>
  <rfmt sheetId="2" sqref="J14" start="0" length="0">
    <dxf>
      <border>
        <right style="thin">
          <color indexed="64"/>
        </right>
      </border>
    </dxf>
  </rfmt>
  <rfmt sheetId="2" sqref="A14:J14" start="0" length="0">
    <dxf>
      <border>
        <bottom style="thin">
          <color indexed="64"/>
        </bottom>
      </border>
    </dxf>
  </rfmt>
  <rfmt sheetId="2" sqref="A14:J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14" start="0" length="0">
    <dxf>
      <border>
        <left/>
      </border>
    </dxf>
  </rfmt>
  <rfmt sheetId="2" sqref="A14:J14" start="0" length="0">
    <dxf>
      <border>
        <top/>
      </border>
    </dxf>
  </rfmt>
  <rfmt sheetId="2" sqref="J14" start="0" length="0">
    <dxf>
      <border>
        <right/>
      </border>
    </dxf>
  </rfmt>
  <rfmt sheetId="2" sqref="A14:J14" start="0" length="0">
    <dxf>
      <border>
        <bottom/>
      </border>
    </dxf>
  </rfmt>
  <rfmt sheetId="2" sqref="A14:J14">
    <dxf>
      <border>
        <left/>
        <right/>
        <vertical/>
      </border>
    </dxf>
  </rfmt>
  <rfmt sheetId="2" sqref="A16:J16">
    <dxf>
      <alignment wrapText="1" readingOrder="0"/>
    </dxf>
  </rfmt>
  <rfmt sheetId="2" sqref="A16:J16">
    <dxf>
      <alignment wrapText="0" readingOrder="0"/>
    </dxf>
  </rfmt>
  <rfmt sheetId="2" sqref="A16:J16">
    <dxf>
      <alignment wrapText="1" readingOrder="0"/>
    </dxf>
  </rfmt>
  <rm rId="3583" sheetId="2" source="C16" destination="B16" sourceSheetId="2">
    <rfmt sheetId="2" sqref="B1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</rm>
  <rm rId="3584" sheetId="2" source="B16" destination="D16" sourceSheetId="2">
    <rfmt sheetId="2" sqref="D1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</rm>
  <rm rId="3585" sheetId="2" source="D16" destination="B16" sourceSheetId="2">
    <rfmt sheetId="2" sqref="B1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</rm>
  <rcc rId="3586" sId="2" odxf="1" dxf="1">
    <nc r="A15" t="inlineStr">
      <is>
        <t xml:space="preserve">Заместитель директора по коммерческой работе                                                                               А.А.Кошеренков         
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wrapText="0" readingOrder="0"/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1" readingOrder="0"/>
    </ndxf>
  </rcc>
  <rfmt sheetId="2" sqref="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P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5:XF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5">
    <dxf>
      <alignment horizontal="center" readingOrder="0"/>
    </dxf>
  </rfmt>
  <rfmt sheetId="2" sqref="A15">
    <dxf>
      <alignment horizontal="right" readingOrder="0"/>
    </dxf>
  </rfmt>
  <rfmt sheetId="2" sqref="A15">
    <dxf>
      <alignment horizontal="left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'2019'!$A$1:$J$15</oldFormula>
  </rdn>
  <rcv guid="{7700881E-4FD5-4ADC-A619-B47E80688E0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rc rId="3643" sId="2" ref="A8:XFD8" action="deleteRow">
    <undo index="0" exp="area" dr="J8:J12" r="J13" sId="2"/>
    <undo index="0" exp="area" dr="I8:I12" r="I13" sId="2"/>
    <rfmt sheetId="2" xfDxf="1" sqref="A8:XFD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8">
        <v>1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8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8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8" t="inlineStr">
        <is>
          <t xml:space="preserve">ТУ 22-5570-84 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>
        <v>12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пог.м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150000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14.09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44" sId="2" ref="A8:XFD8" action="deleteRow">
    <undo index="0" exp="area" dr="J8:J11" r="J12" sId="2"/>
    <undo index="0" exp="area" dr="I8:I11" r="I12" sId="2"/>
    <rfmt sheetId="2" xfDxf="1" sqref="A8:XFD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8">
        <v>2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8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8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8" t="inlineStr">
        <is>
          <t>ТУ 22-5570-84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>
        <v>15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пог.м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95000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15.17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45" sId="2" ref="A8:XFD8" action="deleteRow">
    <undo index="0" exp="area" dr="J8:J10" r="J11" sId="2"/>
    <undo index="0" exp="area" dr="I8:I10" r="I11" sId="2"/>
    <rfmt sheetId="2" xfDxf="1" sqref="A8:XFD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8">
        <v>3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8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8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8" t="inlineStr">
        <is>
          <t xml:space="preserve"> ТУ 22-5570-84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>
        <v>20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пог.м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25000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20.87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46" sId="2" ref="A8:XFD8" action="deleteRow">
    <undo index="0" exp="area" dr="J8:J9" r="J10" sId="2"/>
    <undo index="0" exp="area" dr="I8:I9" r="I10" sId="2"/>
    <rfmt sheetId="2" xfDxf="1" sqref="A8:XFD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8">
        <v>4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8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8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8" t="inlineStr">
        <is>
          <t>ТУ 22-5570-84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>
        <v>25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пог.м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14000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29.66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'2019'!$A$1:$K$15</formula>
    <oldFormula>'2019'!$A$1:$K$15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3639" sId="2" ref="A16:XFD16" action="deleteRow">
    <rfmt sheetId="2" xfDxf="1" sqref="A16:XFD1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6" start="0" length="0">
      <dxf>
        <alignment horizontal="center" vertical="top" readingOrder="0"/>
      </dxf>
    </rfmt>
    <rcc rId="0" sId="2" dxf="1">
      <nc r="B16" t="inlineStr">
        <is>
          <t>Заместитель директора по коммерческой работе</t>
        </is>
      </nc>
      <ndxf>
        <font>
          <sz val="14"/>
          <color auto="1"/>
          <name val="Times New Roman"/>
          <scheme val="none"/>
        </font>
        <alignment horizontal="left" vertical="center" readingOrder="0"/>
      </ndxf>
    </rcc>
    <rfmt sheetId="2" sqref="C16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D16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E16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F16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G16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H16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cc rId="0" sId="2" dxf="1">
      <nc r="I16" t="inlineStr">
        <is>
          <t>А.А.Кошеренков</t>
        </is>
      </nc>
      <ndxf>
        <font>
          <sz val="14"/>
          <color auto="1"/>
          <name val="Times New Roman"/>
          <scheme val="none"/>
        </font>
      </ndxf>
    </rcc>
  </rrc>
  <rcc rId="3640" sId="2">
    <oc r="I2" t="inlineStr">
      <is>
        <t xml:space="preserve">                                           к запросу котировок цен№___/ТВРЗ/2019</t>
      </is>
    </oc>
    <nc r="I2" t="inlineStr">
      <is>
        <t xml:space="preserve">                                           к запросу котировок цен№002/ТВРЗ/2020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'2019'!$A$1:$K$19</formula>
    <oldFormula>'2019'!$A$1:$K$19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572" sId="2">
    <oc r="I1" t="inlineStr">
      <is>
        <t xml:space="preserve">                          Приложение № </t>
      </is>
    </oc>
    <nc r="I1" t="inlineStr">
      <is>
        <t xml:space="preserve">                          Приложение № 29</t>
      </is>
    </nc>
  </rcc>
  <rcc rId="3573" sId="2">
    <oc r="I2" t="inlineStr">
      <is>
        <t xml:space="preserve">                                           к запросу котировок цен№</t>
      </is>
    </oc>
    <nc r="I2" t="inlineStr">
      <is>
        <t xml:space="preserve">                                           к запросу котировок цен№081/ТВРЗ/2019</t>
      </is>
    </nc>
  </rcc>
  <rcc rId="3574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Лот№25</t>
      </is>
    </nc>
  </rcc>
  <rrc rId="3575" sId="2" ref="A14:XFD14" action="deleteRow">
    <rfmt sheetId="2" xfDxf="1" sqref="A14:XFD1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4" start="0" length="0">
      <dxf>
        <alignment horizontal="center" vertical="top" readingOrder="0"/>
      </dxf>
    </rfmt>
    <rcc rId="0" sId="2" dxf="1">
      <nc r="B14" t="inlineStr">
        <is>
          <t xml:space="preserve">Заместитель директора по коммерческой работе                      </t>
        </is>
      </nc>
      <ndxf>
        <font>
          <sz val="14"/>
          <color auto="1"/>
          <name val="Times New Roman"/>
          <scheme val="none"/>
        </font>
        <alignment horizontal="left" vertical="center" readingOrder="0"/>
      </ndxf>
    </rcc>
    <rfmt sheetId="2" sqref="C14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D14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E14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cc rId="0" sId="2" dxf="1">
      <nc r="F14" t="inlineStr">
        <is>
          <t xml:space="preserve">                          А.А. Кошеренков</t>
        </is>
      </nc>
      <ndxf>
        <font>
          <sz val="14"/>
          <color auto="1"/>
          <name val="Times New Roman"/>
          <scheme val="none"/>
        </font>
        <alignment horizontal="center" vertical="center" readingOrder="0"/>
      </ndxf>
    </rcc>
    <rfmt sheetId="2" sqref="G14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H14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'2019'!$A$1:$J$15</formula>
    <oldFormula>'2019'!$A$1:$J$15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rc rId="3565" sId="2" ref="A12:XFD12" action="deleteRow">
    <undo index="5" exp="ref" v="1" dr="I12" r="I13" sId="2"/>
    <rfmt sheetId="2" xfDxf="1" sqref="A12:XFD12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2">
        <v>5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12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>ТУ 22-5570-84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2">
        <v>38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2" t="inlineStr">
        <is>
          <t>пог.м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2">
        <v>6000</v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12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2">
        <f>G12*H12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2">
        <f>I12*1.2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566" sId="2">
    <oc r="I12">
      <f>I8+I9+I10+#REF!</f>
    </oc>
    <nc r="I12">
      <f>SUM(I8:I11)</f>
    </nc>
  </rcc>
  <rcc rId="3567" sId="2">
    <oc r="J12">
      <f>I12*1.2</f>
    </oc>
    <nc r="J12">
      <f>SUM(J8:J11)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rc rId="3589" sId="2" ref="A15:XFD15" action="deleteRow">
    <rfmt sheetId="2" xfDxf="1" sqref="A15:XFD15" start="0" length="0"/>
    <rcc rId="0" sId="2" dxf="1">
      <nc r="A15" t="inlineStr">
        <is>
          <t xml:space="preserve">Заместитель директора по коммерческой работе                                                                               А.А.Кошеренков         
</t>
        </is>
      </nc>
      <ndxf>
        <font>
          <sz val="14"/>
          <color theme="1"/>
          <name val="Times New Roman"/>
          <scheme val="none"/>
        </font>
        <alignment horizontal="left" vertical="top" wrapText="1" readingOrder="0"/>
      </ndxf>
    </rcc>
    <rfmt sheetId="2" sqref="B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2" sqref="C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E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F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G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I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J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</rrc>
  <rrc rId="3590" sId="2" ref="A15:XFD15" action="deleteRow">
    <undo index="0" exp="area" ref3D="1" dr="$A$1:$J$15" dn="Z_7700881E_4FD5_4ADC_A619_B47E80688E02_.wvu.PrintArea" sId="2"/>
    <undo index="0" exp="area" ref3D="1" dr="$A$1:$J$15" dn="Область_печати" sId="2"/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wrapText="1" readingOrder="0"/>
      </dxf>
    </rfmt>
    <rfmt sheetId="2" sqref="B15" start="0" length="0">
      <dxf>
        <alignment horizontal="center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wrapText="1" readingOrder="0"/>
      </dxf>
    </rfmt>
    <rfmt sheetId="2" sqref="F15" start="0" length="0">
      <dxf>
        <alignment horizontal="center" vertical="center" wrapText="1" readingOrder="0"/>
      </dxf>
    </rfmt>
    <rfmt sheetId="2" sqref="G15" start="0" length="0">
      <dxf>
        <alignment horizontal="center" vertical="center" wrapText="1" readingOrder="0"/>
      </dxf>
    </rfmt>
    <rfmt sheetId="2" sqref="H15" start="0" length="0">
      <dxf>
        <alignment horizontal="center" vertical="center" wrapText="1" readingOrder="0"/>
      </dxf>
    </rfmt>
    <rfmt sheetId="2" sqref="I15" start="0" length="0">
      <dxf>
        <alignment vertical="top" wrapText="1" readingOrder="0"/>
      </dxf>
    </rfmt>
    <rfmt sheetId="2" sqref="J15" start="0" length="0">
      <dxf>
        <alignment vertical="top" wrapText="1" readingOrder="0"/>
      </dxf>
    </rfmt>
  </rrc>
  <rrc rId="3591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2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3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4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5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6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7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8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599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0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1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2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3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4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5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6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7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8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09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0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1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2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3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4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5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6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7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8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19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20" sId="2" ref="A15:XFD15" action="deleteRow">
    <rfmt sheetId="2" xfDxf="1" sqref="A15:XFD1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5" start="0" length="0">
      <dxf>
        <alignment horizontal="center" vertical="top" readingOrder="0"/>
      </dxf>
    </rfmt>
    <rfmt sheetId="2" sqref="B15" start="0" length="0">
      <dxf>
        <alignment horizontal="left" vertical="center" wrapText="1" readingOrder="0"/>
      </dxf>
    </rfmt>
    <rfmt sheetId="2" sqref="C15" start="0" length="0">
      <dxf>
        <alignment horizontal="center" vertical="center" wrapText="1" readingOrder="0"/>
      </dxf>
    </rfmt>
    <rfmt sheetId="2" sqref="D15" start="0" length="0">
      <dxf>
        <alignment horizontal="center" vertical="center" wrapText="1" readingOrder="0"/>
      </dxf>
    </rfmt>
    <rfmt sheetId="2" sqref="E15" start="0" length="0">
      <dxf>
        <alignment horizontal="center" vertical="center" readingOrder="0"/>
      </dxf>
    </rfmt>
    <rfmt sheetId="2" sqref="F15" start="0" length="0">
      <dxf>
        <alignment horizontal="center" vertical="center" readingOrder="0"/>
      </dxf>
    </rfmt>
    <rfmt sheetId="2" sqref="G15" start="0" length="0">
      <dxf>
        <alignment horizontal="center" vertical="center" readingOrder="0"/>
      </dxf>
    </rfmt>
    <rfmt sheetId="2" sqref="H15" start="0" length="0">
      <dxf>
        <alignment horizontal="center" vertical="center" readingOrder="0"/>
      </dxf>
    </rfmt>
  </rrc>
  <rrc rId="3621" sId="2" ref="A16:XFD16" action="insertRow"/>
  <rcc rId="3622" sId="2">
    <nc r="B15" t="inlineStr">
      <is>
        <t>Заместитель директора по коммерческой работе</t>
      </is>
    </nc>
  </rcc>
  <rcc rId="3623" sId="2">
    <nc r="I15" t="inlineStr">
      <is>
        <t>А.А.Кошеренков</t>
      </is>
    </nc>
  </rcc>
  <rfmt sheetId="2" sqref="A15:B15">
    <dxf>
      <alignment wrapText="1" readingOrder="0"/>
    </dxf>
  </rfmt>
  <rfmt sheetId="2" sqref="A15:B15">
    <dxf>
      <alignment wrapText="0" readingOrder="0"/>
    </dxf>
  </rfmt>
  <rfmt sheetId="2" sqref="B15:I15" start="0" length="2147483647">
    <dxf>
      <font>
        <sz val="14"/>
      </font>
    </dxf>
  </rfmt>
  <rfmt sheetId="2" sqref="B15:I15" start="0" length="2147483647">
    <dxf>
      <font>
        <name val="Times New Roman"/>
        <scheme val="none"/>
      </font>
    </dxf>
  </rfmt>
  <rrc rId="3624" sId="2" ref="A12:XFD12" action="insertRow"/>
  <rcc rId="3625" sId="2">
    <nc r="B12" t="inlineStr">
      <is>
        <t xml:space="preserve">Металлорукав </t>
      </is>
    </nc>
  </rcc>
  <rcc rId="3626" sId="2">
    <nc r="C12" t="inlineStr">
      <is>
        <t xml:space="preserve">Р3-Ц-Х </t>
      </is>
    </nc>
  </rcc>
  <rcc rId="3627" sId="2">
    <nc r="D12" t="inlineStr">
      <is>
        <t>ТУ 22-5570-84</t>
      </is>
    </nc>
  </rcc>
  <rcc rId="3628" sId="2">
    <nc r="F12" t="inlineStr">
      <is>
        <t>пог.м</t>
      </is>
    </nc>
  </rcc>
  <rcc rId="3629" sId="2">
    <nc r="I12">
      <f>G12*H12</f>
    </nc>
  </rcc>
  <rcc rId="3630" sId="2">
    <nc r="J12">
      <f>I12*1.2</f>
    </nc>
  </rcc>
  <rcc rId="3631" sId="2">
    <nc r="E12">
      <v>38</v>
    </nc>
  </rcc>
  <rcc rId="3632" sId="2">
    <nc r="A12">
      <v>5</v>
    </nc>
  </rcc>
  <rcc rId="3633" sId="2">
    <nc r="G12">
      <v>6000</v>
    </nc>
  </rcc>
  <rcc rId="3634" sId="2" numFmtId="4">
    <nc r="H12">
      <v>70</v>
    </nc>
  </rcc>
  <rcc rId="3635" sId="2">
    <oc r="I13">
      <f>SUM(I8:I11)</f>
    </oc>
    <nc r="I13">
      <f>SUM(I8:I12)</f>
    </nc>
  </rcc>
  <rcc rId="3636" sId="2">
    <oc r="J13">
      <f>SUM(J8:J11)</f>
    </oc>
    <nc r="J13">
      <f>SUM(J8:J12)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'2019'!$A$1:$K$20</formula>
    <oldFormula>'2019'!$A$1:$J$15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02" t="s">
        <v>370</v>
      </c>
      <c r="B4" s="102"/>
      <c r="H4" s="37" t="s">
        <v>366</v>
      </c>
      <c r="I4" s="38" t="s">
        <v>367</v>
      </c>
    </row>
    <row r="5" spans="1:10" ht="19.5" customHeight="1">
      <c r="A5" s="1"/>
      <c r="B5" s="101" t="s">
        <v>369</v>
      </c>
      <c r="C5" s="101"/>
      <c r="D5" s="101"/>
      <c r="E5" s="101"/>
      <c r="F5" s="101"/>
      <c r="G5" s="101"/>
      <c r="H5" s="101"/>
      <c r="I5" s="101"/>
      <c r="J5" s="101"/>
    </row>
    <row r="6" spans="1:10" ht="18" customHeight="1">
      <c r="A6" s="1"/>
      <c r="B6" s="49"/>
      <c r="C6" s="8"/>
      <c r="D6" s="2"/>
      <c r="E6" s="2"/>
      <c r="F6" s="2"/>
      <c r="G6" s="32"/>
      <c r="H6" s="100"/>
      <c r="I6" s="100"/>
      <c r="J6" s="100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100" zoomScaleSheetLayoutView="100" workbookViewId="0">
      <selection activeCell="N6" sqref="N6"/>
    </sheetView>
  </sheetViews>
  <sheetFormatPr defaultColWidth="8.85546875" defaultRowHeight="12.75"/>
  <cols>
    <col min="1" max="1" width="3.7109375" style="28" customWidth="1"/>
    <col min="2" max="2" width="41.14062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ht="15" customHeight="1">
      <c r="A1" s="103" t="s">
        <v>378</v>
      </c>
      <c r="B1" s="104"/>
      <c r="C1" s="104"/>
      <c r="D1" s="104"/>
      <c r="E1" s="104"/>
      <c r="F1" s="104"/>
      <c r="G1" s="104"/>
      <c r="H1" s="104"/>
      <c r="I1" s="87" t="s">
        <v>377</v>
      </c>
      <c r="J1" s="88"/>
      <c r="K1" s="88"/>
    </row>
    <row r="2" spans="1:11" ht="15" customHeight="1">
      <c r="A2" s="103"/>
      <c r="B2" s="104"/>
      <c r="C2" s="104"/>
      <c r="D2" s="104"/>
      <c r="E2" s="104"/>
      <c r="F2" s="104"/>
      <c r="G2" s="104"/>
      <c r="H2" s="104"/>
      <c r="I2" s="87" t="s">
        <v>379</v>
      </c>
      <c r="J2" s="88"/>
      <c r="K2" s="88"/>
    </row>
    <row r="3" spans="1:11" ht="15" customHeight="1">
      <c r="A3" s="103"/>
      <c r="B3" s="104"/>
      <c r="C3" s="104"/>
      <c r="D3" s="104"/>
      <c r="E3" s="104"/>
      <c r="F3" s="104"/>
      <c r="G3" s="104"/>
      <c r="H3" s="104"/>
    </row>
    <row r="4" spans="1:11" ht="15" customHeight="1">
      <c r="A4" s="103"/>
      <c r="B4" s="104"/>
      <c r="C4" s="104"/>
      <c r="D4" s="104"/>
      <c r="E4" s="104"/>
      <c r="F4" s="104"/>
      <c r="G4" s="104"/>
      <c r="H4" s="104"/>
    </row>
    <row r="5" spans="1:11" ht="15.75" customHeight="1">
      <c r="A5" s="105"/>
      <c r="B5" s="106"/>
      <c r="C5" s="106"/>
      <c r="D5" s="106"/>
      <c r="E5" s="106"/>
      <c r="F5" s="106"/>
      <c r="G5" s="106"/>
      <c r="H5" s="106"/>
    </row>
    <row r="6" spans="1:11" ht="63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</row>
    <row r="7" spans="1:1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2">
        <v>9</v>
      </c>
      <c r="J7" s="92">
        <v>10</v>
      </c>
    </row>
    <row r="8" spans="1:11" ht="31.5">
      <c r="A8" s="82">
        <v>1</v>
      </c>
      <c r="B8" s="83" t="s">
        <v>62</v>
      </c>
      <c r="C8" s="82" t="s">
        <v>63</v>
      </c>
      <c r="D8" s="82" t="s">
        <v>66</v>
      </c>
      <c r="E8" s="84">
        <v>38</v>
      </c>
      <c r="F8" s="84" t="s">
        <v>65</v>
      </c>
      <c r="G8" s="84">
        <v>6000</v>
      </c>
      <c r="H8" s="85">
        <v>70</v>
      </c>
      <c r="I8" s="93">
        <f t="shared" ref="I8" si="0">G8*H8</f>
        <v>420000</v>
      </c>
      <c r="J8" s="93">
        <f t="shared" ref="J8" si="1">I8*1.2</f>
        <v>504000</v>
      </c>
    </row>
    <row r="9" spans="1:11" ht="15.75">
      <c r="A9" s="89"/>
      <c r="B9" s="95" t="s">
        <v>363</v>
      </c>
      <c r="C9" s="79"/>
      <c r="D9" s="79"/>
      <c r="E9" s="90"/>
      <c r="F9" s="90"/>
      <c r="G9" s="90"/>
      <c r="H9" s="90"/>
      <c r="I9" s="94">
        <f>SUM(I8:I8)</f>
        <v>420000</v>
      </c>
      <c r="J9" s="94">
        <f>SUM(J8:J8)</f>
        <v>504000</v>
      </c>
    </row>
    <row r="10" spans="1:11">
      <c r="A10" s="86"/>
    </row>
    <row r="11" spans="1:11">
      <c r="A11" s="86"/>
      <c r="B11" s="96"/>
      <c r="C11" s="97"/>
      <c r="D11" s="97"/>
      <c r="E11" s="98"/>
      <c r="F11" s="98"/>
      <c r="G11" s="98"/>
      <c r="H11" s="98"/>
      <c r="I11" s="99"/>
      <c r="J11" s="99"/>
    </row>
    <row r="12" spans="1:11">
      <c r="A12" s="86"/>
    </row>
    <row r="13" spans="1:11">
      <c r="A13" s="86"/>
    </row>
    <row r="14" spans="1:11">
      <c r="A14" s="86"/>
    </row>
    <row r="15" spans="1:11">
      <c r="A15" s="86"/>
    </row>
    <row r="16" spans="1:11">
      <c r="A16" s="86"/>
    </row>
    <row r="17" spans="1:1">
      <c r="A17" s="86"/>
    </row>
    <row r="18" spans="1:1">
      <c r="A18" s="86"/>
    </row>
    <row r="19" spans="1:1">
      <c r="A19" s="86"/>
    </row>
    <row r="20" spans="1:1">
      <c r="A20" s="86"/>
    </row>
    <row r="21" spans="1:1">
      <c r="A21" s="86"/>
    </row>
    <row r="22" spans="1:1">
      <c r="A22" s="86"/>
    </row>
    <row r="23" spans="1:1">
      <c r="A23" s="86"/>
    </row>
    <row r="24" spans="1:1">
      <c r="A24" s="86"/>
    </row>
    <row r="25" spans="1:1">
      <c r="A25" s="86"/>
    </row>
    <row r="26" spans="1:1">
      <c r="A26" s="86"/>
    </row>
    <row r="27" spans="1:1">
      <c r="A27" s="86"/>
    </row>
    <row r="28" spans="1:1">
      <c r="A28" s="86"/>
    </row>
    <row r="29" spans="1:1">
      <c r="A29" s="86"/>
    </row>
    <row r="30" spans="1:1">
      <c r="A30" s="86"/>
    </row>
    <row r="31" spans="1:1">
      <c r="A31" s="86"/>
    </row>
    <row r="32" spans="1:1">
      <c r="A32" s="86"/>
    </row>
    <row r="33" spans="1:1">
      <c r="A33" s="86"/>
    </row>
    <row r="34" spans="1:1">
      <c r="A34" s="86"/>
    </row>
    <row r="35" spans="1:1">
      <c r="A35" s="86"/>
    </row>
    <row r="36" spans="1:1">
      <c r="A36" s="86"/>
    </row>
    <row r="37" spans="1:1">
      <c r="A37" s="86"/>
    </row>
    <row r="38" spans="1:1">
      <c r="A38" s="86"/>
    </row>
    <row r="39" spans="1:1">
      <c r="A39" s="86"/>
    </row>
    <row r="40" spans="1:1">
      <c r="A40" s="86"/>
    </row>
    <row r="41" spans="1:1">
      <c r="A41" s="86"/>
    </row>
    <row r="42" spans="1:1">
      <c r="A42" s="86"/>
    </row>
  </sheetData>
  <customSheetViews>
    <customSheetView guid="{7700881E-4FD5-4ADC-A619-B47E80688E02}" showPageBreaks="1" printArea="1" view="pageBreakPreview">
      <selection activeCell="N6" sqref="N6"/>
      <pageMargins left="0" right="0" top="0" bottom="0" header="0.31496062992125984" footer="0.31496062992125984"/>
      <pageSetup paperSize="9" scale="99" orientation="landscape" horizontalDpi="180" verticalDpi="180" r:id="rId1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2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3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4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7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8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9"/>
    </customSheetView>
    <customSheetView guid="{4EBCE169-456C-4227-A7EC-9B107D5ACBBD}" scale="112" showPageBreaks="1" view="pageBreakPreview" topLeftCell="C4">
      <selection activeCell="H12" sqref="H12"/>
      <pageMargins left="0.7" right="0.7" top="0.75" bottom="0.75" header="0.3" footer="0.3"/>
      <pageSetup paperSize="9" scale="66" orientation="portrait" verticalDpi="180" r:id="rId10"/>
    </customSheetView>
  </customSheetViews>
  <mergeCells count="1">
    <mergeCell ref="A1:H5"/>
  </mergeCells>
  <pageMargins left="0" right="0" top="0" bottom="0" header="0.31496062992125984" footer="0.31496062992125984"/>
  <pageSetup paperSize="9" scale="9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2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3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4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7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8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9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2020-01-14T13:18:35Z</cp:lastPrinted>
  <dcterms:created xsi:type="dcterms:W3CDTF">2006-09-28T05:33:49Z</dcterms:created>
  <dcterms:modified xsi:type="dcterms:W3CDTF">2020-01-14T13:22:17Z</dcterms:modified>
</cp:coreProperties>
</file>