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Лист1!$A$1:$K$45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 l="1"/>
  <c r="J42"/>
</calcChain>
</file>

<file path=xl/sharedStrings.xml><?xml version="1.0" encoding="utf-8"?>
<sst xmlns="http://schemas.openxmlformats.org/spreadsheetml/2006/main" count="137" uniqueCount="95">
  <si>
    <t>Итого:</t>
  </si>
  <si>
    <t>шт.</t>
  </si>
  <si>
    <t>РЗ-8Б</t>
  </si>
  <si>
    <t xml:space="preserve">Розетка открытой установки </t>
  </si>
  <si>
    <t xml:space="preserve"> 5Ц4.679.070-04 
50 ОМ</t>
  </si>
  <si>
    <t>ТУ258.7558.008-86</t>
  </si>
  <si>
    <t>ЭЧМ-0183</t>
  </si>
  <si>
    <t xml:space="preserve">Элемент термометрический чувствительный медный </t>
  </si>
  <si>
    <t>5Ц4.679.070-01 
100 ОМ</t>
  </si>
  <si>
    <t xml:space="preserve"> 10х12.5х32</t>
  </si>
  <si>
    <t>ЭГ14</t>
  </si>
  <si>
    <t>Электрические щетки</t>
  </si>
  <si>
    <t>м.</t>
  </si>
  <si>
    <t>IP 53 220в</t>
  </si>
  <si>
    <t>ПСХ-60 муз</t>
  </si>
  <si>
    <t>Светильник</t>
  </si>
  <si>
    <t>ШР55П6НШ6</t>
  </si>
  <si>
    <t xml:space="preserve">Розетка штепсельного раэъёма </t>
  </si>
  <si>
    <t>2РМ14КПН4Г1Е1</t>
  </si>
  <si>
    <t xml:space="preserve">Розетка разъема подключения сигнализатора </t>
  </si>
  <si>
    <t>ШР20П4ЭШ8(ХS4)</t>
  </si>
  <si>
    <t xml:space="preserve">Розетка кабельная </t>
  </si>
  <si>
    <t>2РМД30КПН8Г7</t>
  </si>
  <si>
    <t xml:space="preserve">Розетка </t>
  </si>
  <si>
    <t>2РМ22КПН4Г3</t>
  </si>
  <si>
    <t xml:space="preserve"> РС-117</t>
  </si>
  <si>
    <t>Реле</t>
  </si>
  <si>
    <t xml:space="preserve"> СП4-2МА</t>
  </si>
  <si>
    <t xml:space="preserve">Резистор </t>
  </si>
  <si>
    <t>ПРА 110В 20ВТ</t>
  </si>
  <si>
    <t xml:space="preserve">Преобразователь </t>
  </si>
  <si>
    <t>C3 E3 68х45 мм</t>
  </si>
  <si>
    <t xml:space="preserve">Подрозетник под гипсокартон </t>
  </si>
  <si>
    <t>ПКГ-3П9Н- 6А</t>
  </si>
  <si>
    <t>Переключатель</t>
  </si>
  <si>
    <t>МДД-160-09</t>
  </si>
  <si>
    <t xml:space="preserve">Модуль силовой </t>
  </si>
  <si>
    <t>МП-2101</t>
  </si>
  <si>
    <t xml:space="preserve">Микропереключатель </t>
  </si>
  <si>
    <t>25х42х10</t>
  </si>
  <si>
    <t xml:space="preserve">Манжета насоса </t>
  </si>
  <si>
    <t xml:space="preserve"> КРВ-Т25</t>
  </si>
  <si>
    <t>FORTISFLEX 61130</t>
  </si>
  <si>
    <t xml:space="preserve">Коробка распаячная </t>
  </si>
  <si>
    <t>НЗК 95А 380В</t>
  </si>
  <si>
    <t xml:space="preserve"> ИЭК </t>
  </si>
  <si>
    <t xml:space="preserve">Контактор </t>
  </si>
  <si>
    <t>РД 3-094</t>
  </si>
  <si>
    <t xml:space="preserve">Катушка </t>
  </si>
  <si>
    <t>РК-75-2</t>
  </si>
  <si>
    <t>Кабель</t>
  </si>
  <si>
    <t xml:space="preserve"> 5х20</t>
  </si>
  <si>
    <t>ГАГО.481.014 ТУ</t>
  </si>
  <si>
    <t>ДВП4-2В</t>
  </si>
  <si>
    <t xml:space="preserve">Держатель вставки плавкой </t>
  </si>
  <si>
    <t xml:space="preserve"> КЭМ-2</t>
  </si>
  <si>
    <t xml:space="preserve">Геркон </t>
  </si>
  <si>
    <t xml:space="preserve"> ВПК-2112</t>
  </si>
  <si>
    <t>Выключатель путевой концевой</t>
  </si>
  <si>
    <t xml:space="preserve"> 4G 16-51-U</t>
  </si>
  <si>
    <t>Выключатель кулачковый</t>
  </si>
  <si>
    <t xml:space="preserve">Вилка </t>
  </si>
  <si>
    <t xml:space="preserve">Вилка кабельная </t>
  </si>
  <si>
    <t xml:space="preserve"> 1,25ЭВ-2,8-6-3270</t>
  </si>
  <si>
    <t xml:space="preserve">Вентилятор электрический </t>
  </si>
  <si>
    <t>120х120х25 220В</t>
  </si>
  <si>
    <t>JA1225H2BON</t>
  </si>
  <si>
    <t xml:space="preserve">Вентилятор </t>
  </si>
  <si>
    <t>ТУ 3310-002-12058815-2014</t>
  </si>
  <si>
    <t>1,0 ЭВ-1,4-4-3270</t>
  </si>
  <si>
    <t>100х100 мм.</t>
  </si>
  <si>
    <t>Т100</t>
  </si>
  <si>
    <t>110В</t>
  </si>
  <si>
    <t>СКЛ-11Б-2</t>
  </si>
  <si>
    <t xml:space="preserve">Арматура сигнальная </t>
  </si>
  <si>
    <t>24В (красная)</t>
  </si>
  <si>
    <t xml:space="preserve">СКЛ </t>
  </si>
  <si>
    <t>300 мм</t>
  </si>
  <si>
    <t xml:space="preserve">DIN-рейка 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</si>
  <si>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</si>
  <si>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</si>
  <si>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</si>
  <si>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</si>
  <si>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</si>
  <si>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</si>
  <si>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</si>
  <si>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</si>
  <si>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</si>
  <si>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</si>
  <si>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</si>
  <si>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ШР20П4ЭГ8(ХР3)</t>
  </si>
  <si>
    <t>Приложение №22</t>
  </si>
  <si>
    <t>к открытому конкурсу№050/ТВРЗ/2020</t>
  </si>
  <si>
    <t>Лот №16</t>
  </si>
  <si>
    <t>Срок
 поставки до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</si>
</sst>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6" fillId="0" borderId="0" xfId="0" applyFont="1" applyFill="1"/>
    <xf numFmtId="4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2" borderId="5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/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49" fontId="7" fillId="0" borderId="5" xfId="2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4" fontId="10" fillId="0" borderId="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topLeftCell="A4" zoomScale="95" zoomScaleNormal="100" zoomScaleSheetLayoutView="95" workbookViewId="0">
      <selection activeCell="M11" sqref="M11"/>
    </sheetView>
  </sheetViews>
  <sheetFormatPr defaultColWidth="8.85546875" defaultRowHeight="18"/>
  <cols>
    <col min="1" max="1" width="3.7109375" style="4" customWidth="1"/>
    <col min="2" max="2" width="42.5703125" style="1" customWidth="1"/>
    <col min="3" max="3" width="13.5703125" style="3" customWidth="1"/>
    <col min="4" max="4" width="15.5703125" style="1" customWidth="1"/>
    <col min="5" max="5" width="16.7109375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15.75" customHeight="1">
      <c r="A1" s="39"/>
      <c r="B1" s="40"/>
      <c r="C1" s="40"/>
      <c r="D1" s="40"/>
      <c r="E1" s="41"/>
      <c r="F1" s="41"/>
      <c r="G1" s="41"/>
      <c r="H1" s="41"/>
      <c r="I1" s="41"/>
      <c r="J1" s="54" t="s">
        <v>91</v>
      </c>
      <c r="K1" s="54"/>
    </row>
    <row r="2" spans="1:11" s="33" customFormat="1" ht="12.75" hidden="1">
      <c r="A2" s="38"/>
      <c r="B2" s="38"/>
      <c r="C2" s="38"/>
      <c r="D2" s="38"/>
      <c r="E2" s="38" t="s">
        <v>89</v>
      </c>
      <c r="F2" s="38"/>
      <c r="G2" s="38"/>
      <c r="H2" s="38"/>
      <c r="I2" s="38"/>
      <c r="J2" s="38"/>
      <c r="K2" s="34"/>
    </row>
    <row r="3" spans="1:11" s="33" customFormat="1" ht="12.75">
      <c r="A3" s="38"/>
      <c r="B3" s="38"/>
      <c r="C3" s="38"/>
      <c r="D3" s="38"/>
      <c r="E3" s="38"/>
      <c r="F3" s="38"/>
      <c r="G3" s="38"/>
      <c r="H3" s="38"/>
      <c r="I3" s="53" t="s">
        <v>92</v>
      </c>
      <c r="J3" s="53"/>
      <c r="K3" s="53"/>
    </row>
    <row r="4" spans="1:11" s="33" customFormat="1" ht="20.25">
      <c r="A4" s="35"/>
      <c r="B4" s="35"/>
      <c r="C4" s="37"/>
      <c r="D4" s="52" t="s">
        <v>93</v>
      </c>
      <c r="E4" s="52"/>
      <c r="F4" s="35"/>
      <c r="G4" s="35"/>
      <c r="H4" s="36"/>
      <c r="I4" s="35"/>
      <c r="J4" s="35"/>
      <c r="K4" s="34"/>
    </row>
    <row r="5" spans="1:11" ht="51">
      <c r="A5" s="47" t="s">
        <v>88</v>
      </c>
      <c r="B5" s="48" t="s">
        <v>87</v>
      </c>
      <c r="C5" s="48" t="s">
        <v>86</v>
      </c>
      <c r="D5" s="48" t="s">
        <v>85</v>
      </c>
      <c r="E5" s="48" t="s">
        <v>84</v>
      </c>
      <c r="F5" s="48" t="s">
        <v>83</v>
      </c>
      <c r="G5" s="48" t="s">
        <v>82</v>
      </c>
      <c r="H5" s="48" t="s">
        <v>81</v>
      </c>
      <c r="I5" s="49" t="s">
        <v>80</v>
      </c>
      <c r="J5" s="49" t="s">
        <v>79</v>
      </c>
      <c r="K5" s="50" t="s">
        <v>94</v>
      </c>
    </row>
    <row r="6" spans="1:11" s="19" customFormat="1" ht="14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5">
        <v>10</v>
      </c>
      <c r="K6" s="46">
        <v>11</v>
      </c>
    </row>
    <row r="7" spans="1:11" s="19" customFormat="1" ht="12.75">
      <c r="A7" s="26">
        <v>1</v>
      </c>
      <c r="B7" s="31" t="s">
        <v>78</v>
      </c>
      <c r="C7" s="30"/>
      <c r="D7" s="30"/>
      <c r="E7" s="30" t="s">
        <v>77</v>
      </c>
      <c r="F7" s="30" t="s">
        <v>1</v>
      </c>
      <c r="G7" s="29">
        <v>6000</v>
      </c>
      <c r="H7" s="22">
        <v>29</v>
      </c>
      <c r="I7" s="28">
        <f t="shared" ref="I7:I41" si="0">G7*H7</f>
        <v>174000</v>
      </c>
      <c r="J7" s="27">
        <f t="shared" ref="J7:J41" si="1">I7*1.2</f>
        <v>208800</v>
      </c>
      <c r="K7" s="55">
        <v>44561</v>
      </c>
    </row>
    <row r="8" spans="1:11" s="19" customFormat="1" ht="12.75">
      <c r="A8" s="26">
        <v>2</v>
      </c>
      <c r="B8" s="31" t="s">
        <v>74</v>
      </c>
      <c r="C8" s="30" t="s">
        <v>76</v>
      </c>
      <c r="D8" s="30"/>
      <c r="E8" s="30" t="s">
        <v>75</v>
      </c>
      <c r="F8" s="30" t="s">
        <v>1</v>
      </c>
      <c r="G8" s="29">
        <v>50</v>
      </c>
      <c r="H8" s="22">
        <v>145</v>
      </c>
      <c r="I8" s="28">
        <f t="shared" si="0"/>
        <v>7250</v>
      </c>
      <c r="J8" s="27">
        <f t="shared" si="1"/>
        <v>8700</v>
      </c>
      <c r="K8" s="55">
        <v>44561</v>
      </c>
    </row>
    <row r="9" spans="1:11" s="19" customFormat="1" ht="12.75">
      <c r="A9" s="26">
        <v>3</v>
      </c>
      <c r="B9" s="31" t="s">
        <v>74</v>
      </c>
      <c r="C9" s="30" t="s">
        <v>73</v>
      </c>
      <c r="D9" s="30"/>
      <c r="E9" s="30" t="s">
        <v>72</v>
      </c>
      <c r="F9" s="30" t="s">
        <v>1</v>
      </c>
      <c r="G9" s="29">
        <v>1550</v>
      </c>
      <c r="H9" s="22">
        <v>145</v>
      </c>
      <c r="I9" s="28">
        <f t="shared" si="0"/>
        <v>224750</v>
      </c>
      <c r="J9" s="27">
        <f t="shared" si="1"/>
        <v>269700</v>
      </c>
      <c r="K9" s="55">
        <v>44561</v>
      </c>
    </row>
    <row r="10" spans="1:11" s="19" customFormat="1" ht="12.75">
      <c r="A10" s="26">
        <v>4</v>
      </c>
      <c r="B10" s="31" t="s">
        <v>67</v>
      </c>
      <c r="C10" s="30" t="s">
        <v>71</v>
      </c>
      <c r="D10" s="30"/>
      <c r="E10" s="30" t="s">
        <v>70</v>
      </c>
      <c r="F10" s="30" t="s">
        <v>1</v>
      </c>
      <c r="G10" s="29">
        <v>28</v>
      </c>
      <c r="H10" s="22">
        <v>610</v>
      </c>
      <c r="I10" s="28">
        <f t="shared" si="0"/>
        <v>17080</v>
      </c>
      <c r="J10" s="27">
        <f t="shared" si="1"/>
        <v>20496</v>
      </c>
      <c r="K10" s="55">
        <v>44561</v>
      </c>
    </row>
    <row r="11" spans="1:11" s="19" customFormat="1" ht="25.5">
      <c r="A11" s="26">
        <v>5</v>
      </c>
      <c r="B11" s="31" t="s">
        <v>67</v>
      </c>
      <c r="C11" s="30" t="s">
        <v>69</v>
      </c>
      <c r="D11" s="30" t="s">
        <v>68</v>
      </c>
      <c r="E11" s="30"/>
      <c r="F11" s="30" t="s">
        <v>1</v>
      </c>
      <c r="G11" s="29">
        <v>705</v>
      </c>
      <c r="H11" s="22">
        <v>2450</v>
      </c>
      <c r="I11" s="28">
        <f t="shared" si="0"/>
        <v>1727250</v>
      </c>
      <c r="J11" s="27">
        <f t="shared" si="1"/>
        <v>2072700</v>
      </c>
      <c r="K11" s="55">
        <v>44561</v>
      </c>
    </row>
    <row r="12" spans="1:11" s="19" customFormat="1" ht="12.75">
      <c r="A12" s="26">
        <v>6</v>
      </c>
      <c r="B12" s="31" t="s">
        <v>67</v>
      </c>
      <c r="C12" s="30" t="s">
        <v>66</v>
      </c>
      <c r="D12" s="30"/>
      <c r="E12" s="30" t="s">
        <v>65</v>
      </c>
      <c r="F12" s="30" t="s">
        <v>1</v>
      </c>
      <c r="G12" s="29">
        <v>62</v>
      </c>
      <c r="H12" s="22">
        <v>1240</v>
      </c>
      <c r="I12" s="28">
        <f t="shared" si="0"/>
        <v>76880</v>
      </c>
      <c r="J12" s="27">
        <f t="shared" si="1"/>
        <v>92256</v>
      </c>
      <c r="K12" s="55">
        <v>44561</v>
      </c>
    </row>
    <row r="13" spans="1:11" s="19" customFormat="1" ht="25.5">
      <c r="A13" s="26">
        <v>7</v>
      </c>
      <c r="B13" s="31" t="s">
        <v>64</v>
      </c>
      <c r="C13" s="30" t="s">
        <v>63</v>
      </c>
      <c r="D13" s="30"/>
      <c r="E13" s="30"/>
      <c r="F13" s="30" t="s">
        <v>1</v>
      </c>
      <c r="G13" s="29">
        <v>12</v>
      </c>
      <c r="H13" s="22">
        <v>4680</v>
      </c>
      <c r="I13" s="28">
        <f t="shared" si="0"/>
        <v>56160</v>
      </c>
      <c r="J13" s="27">
        <f t="shared" si="1"/>
        <v>67392</v>
      </c>
      <c r="K13" s="55">
        <v>44561</v>
      </c>
    </row>
    <row r="14" spans="1:11" s="19" customFormat="1" ht="12.75">
      <c r="A14" s="26">
        <v>8</v>
      </c>
      <c r="B14" s="32" t="s">
        <v>62</v>
      </c>
      <c r="C14" s="30"/>
      <c r="D14" s="30"/>
      <c r="E14" s="30" t="s">
        <v>90</v>
      </c>
      <c r="F14" s="30" t="s">
        <v>1</v>
      </c>
      <c r="G14" s="29">
        <v>145</v>
      </c>
      <c r="H14" s="22">
        <v>212</v>
      </c>
      <c r="I14" s="28">
        <f t="shared" si="0"/>
        <v>30740</v>
      </c>
      <c r="J14" s="27">
        <f t="shared" si="1"/>
        <v>36888</v>
      </c>
      <c r="K14" s="55">
        <v>44561</v>
      </c>
    </row>
    <row r="15" spans="1:11" s="19" customFormat="1" ht="12.75">
      <c r="A15" s="26">
        <v>9</v>
      </c>
      <c r="B15" s="31" t="s">
        <v>61</v>
      </c>
      <c r="C15" s="30"/>
      <c r="D15" s="30"/>
      <c r="E15" s="30" t="s">
        <v>16</v>
      </c>
      <c r="F15" s="30" t="s">
        <v>1</v>
      </c>
      <c r="G15" s="29">
        <v>15</v>
      </c>
      <c r="H15" s="22">
        <v>680.2</v>
      </c>
      <c r="I15" s="28">
        <f t="shared" si="0"/>
        <v>10203</v>
      </c>
      <c r="J15" s="27">
        <f t="shared" si="1"/>
        <v>12243.6</v>
      </c>
      <c r="K15" s="55">
        <v>44561</v>
      </c>
    </row>
    <row r="16" spans="1:11" s="19" customFormat="1" ht="12.75">
      <c r="A16" s="26">
        <v>10</v>
      </c>
      <c r="B16" s="31" t="s">
        <v>60</v>
      </c>
      <c r="C16" s="30"/>
      <c r="D16" s="30"/>
      <c r="E16" s="30" t="s">
        <v>59</v>
      </c>
      <c r="F16" s="30" t="s">
        <v>1</v>
      </c>
      <c r="G16" s="29">
        <v>350</v>
      </c>
      <c r="H16" s="22">
        <v>813</v>
      </c>
      <c r="I16" s="28">
        <f t="shared" si="0"/>
        <v>284550</v>
      </c>
      <c r="J16" s="27">
        <f t="shared" si="1"/>
        <v>341460</v>
      </c>
      <c r="K16" s="55">
        <v>44561</v>
      </c>
    </row>
    <row r="17" spans="1:11" s="19" customFormat="1" ht="12.75">
      <c r="A17" s="26">
        <v>11</v>
      </c>
      <c r="B17" s="31" t="s">
        <v>58</v>
      </c>
      <c r="C17" s="30" t="s">
        <v>57</v>
      </c>
      <c r="D17" s="30"/>
      <c r="E17" s="30"/>
      <c r="F17" s="30" t="s">
        <v>1</v>
      </c>
      <c r="G17" s="29">
        <v>278</v>
      </c>
      <c r="H17" s="22">
        <v>333.2</v>
      </c>
      <c r="I17" s="28">
        <f t="shared" si="0"/>
        <v>92629.599999999991</v>
      </c>
      <c r="J17" s="27">
        <f t="shared" si="1"/>
        <v>111155.51999999999</v>
      </c>
      <c r="K17" s="55">
        <v>44561</v>
      </c>
    </row>
    <row r="18" spans="1:11" s="19" customFormat="1" ht="12.75">
      <c r="A18" s="26">
        <v>12</v>
      </c>
      <c r="B18" s="31" t="s">
        <v>56</v>
      </c>
      <c r="C18" s="30" t="s">
        <v>55</v>
      </c>
      <c r="D18" s="30"/>
      <c r="E18" s="30"/>
      <c r="F18" s="30" t="s">
        <v>1</v>
      </c>
      <c r="G18" s="29">
        <v>24</v>
      </c>
      <c r="H18" s="22">
        <v>26</v>
      </c>
      <c r="I18" s="28">
        <f t="shared" si="0"/>
        <v>624</v>
      </c>
      <c r="J18" s="27">
        <f t="shared" si="1"/>
        <v>748.8</v>
      </c>
      <c r="K18" s="55">
        <v>44561</v>
      </c>
    </row>
    <row r="19" spans="1:11" s="19" customFormat="1" ht="12.75">
      <c r="A19" s="26">
        <v>13</v>
      </c>
      <c r="B19" s="31" t="s">
        <v>54</v>
      </c>
      <c r="C19" s="30" t="s">
        <v>53</v>
      </c>
      <c r="D19" s="30" t="s">
        <v>52</v>
      </c>
      <c r="E19" s="30" t="s">
        <v>51</v>
      </c>
      <c r="F19" s="30" t="s">
        <v>1</v>
      </c>
      <c r="G19" s="29">
        <v>50</v>
      </c>
      <c r="H19" s="22">
        <v>18</v>
      </c>
      <c r="I19" s="28">
        <f t="shared" si="0"/>
        <v>900</v>
      </c>
      <c r="J19" s="27">
        <f t="shared" si="1"/>
        <v>1080</v>
      </c>
      <c r="K19" s="55">
        <v>44561</v>
      </c>
    </row>
    <row r="20" spans="1:11" s="19" customFormat="1" ht="12.75">
      <c r="A20" s="26">
        <v>14</v>
      </c>
      <c r="B20" s="31" t="s">
        <v>50</v>
      </c>
      <c r="C20" s="30"/>
      <c r="D20" s="30"/>
      <c r="E20" s="30" t="s">
        <v>49</v>
      </c>
      <c r="F20" s="30" t="s">
        <v>12</v>
      </c>
      <c r="G20" s="29">
        <v>300</v>
      </c>
      <c r="H20" s="22">
        <v>10</v>
      </c>
      <c r="I20" s="28">
        <f t="shared" si="0"/>
        <v>3000</v>
      </c>
      <c r="J20" s="27">
        <f t="shared" si="1"/>
        <v>3600</v>
      </c>
      <c r="K20" s="55">
        <v>44561</v>
      </c>
    </row>
    <row r="21" spans="1:11" s="19" customFormat="1" ht="12.75">
      <c r="A21" s="26">
        <v>15</v>
      </c>
      <c r="B21" s="31" t="s">
        <v>48</v>
      </c>
      <c r="C21" s="30" t="s">
        <v>47</v>
      </c>
      <c r="D21" s="30"/>
      <c r="E21" s="30"/>
      <c r="F21" s="30" t="s">
        <v>1</v>
      </c>
      <c r="G21" s="29">
        <v>15</v>
      </c>
      <c r="H21" s="22">
        <v>1900</v>
      </c>
      <c r="I21" s="28">
        <f t="shared" si="0"/>
        <v>28500</v>
      </c>
      <c r="J21" s="27">
        <f t="shared" si="1"/>
        <v>34200</v>
      </c>
      <c r="K21" s="55">
        <v>44561</v>
      </c>
    </row>
    <row r="22" spans="1:11" s="19" customFormat="1" ht="12.75">
      <c r="A22" s="26">
        <v>16</v>
      </c>
      <c r="B22" s="31" t="s">
        <v>46</v>
      </c>
      <c r="C22" s="30" t="s">
        <v>45</v>
      </c>
      <c r="D22" s="30"/>
      <c r="E22" s="30" t="s">
        <v>44</v>
      </c>
      <c r="F22" s="30" t="s">
        <v>1</v>
      </c>
      <c r="G22" s="29">
        <v>2</v>
      </c>
      <c r="H22" s="22">
        <v>4220</v>
      </c>
      <c r="I22" s="28">
        <f t="shared" si="0"/>
        <v>8440</v>
      </c>
      <c r="J22" s="27">
        <f t="shared" si="1"/>
        <v>10128</v>
      </c>
      <c r="K22" s="55">
        <v>44561</v>
      </c>
    </row>
    <row r="23" spans="1:11" s="19" customFormat="1" ht="25.5">
      <c r="A23" s="26">
        <v>17</v>
      </c>
      <c r="B23" s="31" t="s">
        <v>43</v>
      </c>
      <c r="C23" s="30" t="s">
        <v>42</v>
      </c>
      <c r="D23" s="30"/>
      <c r="E23" s="30" t="s">
        <v>41</v>
      </c>
      <c r="F23" s="30" t="s">
        <v>1</v>
      </c>
      <c r="G23" s="29">
        <v>15</v>
      </c>
      <c r="H23" s="22">
        <v>404</v>
      </c>
      <c r="I23" s="28">
        <f t="shared" si="0"/>
        <v>6060</v>
      </c>
      <c r="J23" s="27">
        <f t="shared" si="1"/>
        <v>7272</v>
      </c>
      <c r="K23" s="55">
        <v>44561</v>
      </c>
    </row>
    <row r="24" spans="1:11" s="19" customFormat="1" ht="12.75">
      <c r="A24" s="26">
        <v>18</v>
      </c>
      <c r="B24" s="31" t="s">
        <v>40</v>
      </c>
      <c r="C24" s="30"/>
      <c r="D24" s="30"/>
      <c r="E24" s="30" t="s">
        <v>39</v>
      </c>
      <c r="F24" s="30" t="s">
        <v>1</v>
      </c>
      <c r="G24" s="29">
        <v>477</v>
      </c>
      <c r="H24" s="22">
        <v>76.5</v>
      </c>
      <c r="I24" s="28">
        <f t="shared" si="0"/>
        <v>36490.5</v>
      </c>
      <c r="J24" s="27">
        <f t="shared" si="1"/>
        <v>43788.6</v>
      </c>
      <c r="K24" s="55">
        <v>44561</v>
      </c>
    </row>
    <row r="25" spans="1:11" s="19" customFormat="1" ht="12.75">
      <c r="A25" s="26">
        <v>19</v>
      </c>
      <c r="B25" s="31" t="s">
        <v>38</v>
      </c>
      <c r="C25" s="30" t="s">
        <v>37</v>
      </c>
      <c r="D25" s="30"/>
      <c r="E25" s="30"/>
      <c r="F25" s="30" t="s">
        <v>1</v>
      </c>
      <c r="G25" s="29">
        <v>48</v>
      </c>
      <c r="H25" s="22">
        <v>225.4</v>
      </c>
      <c r="I25" s="28">
        <f t="shared" si="0"/>
        <v>10819.2</v>
      </c>
      <c r="J25" s="27">
        <f t="shared" si="1"/>
        <v>12983.04</v>
      </c>
      <c r="K25" s="55">
        <v>44561</v>
      </c>
    </row>
    <row r="26" spans="1:11" s="19" customFormat="1" ht="12.75">
      <c r="A26" s="26">
        <v>20</v>
      </c>
      <c r="B26" s="31" t="s">
        <v>36</v>
      </c>
      <c r="C26" s="30"/>
      <c r="D26" s="30"/>
      <c r="E26" s="30" t="s">
        <v>35</v>
      </c>
      <c r="F26" s="30" t="s">
        <v>1</v>
      </c>
      <c r="G26" s="29">
        <v>15</v>
      </c>
      <c r="H26" s="22">
        <v>1415</v>
      </c>
      <c r="I26" s="28">
        <f t="shared" si="0"/>
        <v>21225</v>
      </c>
      <c r="J26" s="27">
        <f t="shared" si="1"/>
        <v>25470</v>
      </c>
      <c r="K26" s="55">
        <v>44561</v>
      </c>
    </row>
    <row r="27" spans="1:11" s="19" customFormat="1" ht="12.75">
      <c r="A27" s="26">
        <v>21</v>
      </c>
      <c r="B27" s="31" t="s">
        <v>34</v>
      </c>
      <c r="C27" s="30" t="s">
        <v>33</v>
      </c>
      <c r="D27" s="30"/>
      <c r="E27" s="30"/>
      <c r="F27" s="30" t="s">
        <v>1</v>
      </c>
      <c r="G27" s="29">
        <v>158</v>
      </c>
      <c r="H27" s="22">
        <v>1820</v>
      </c>
      <c r="I27" s="28">
        <f t="shared" si="0"/>
        <v>287560</v>
      </c>
      <c r="J27" s="27">
        <f t="shared" si="1"/>
        <v>345072</v>
      </c>
      <c r="K27" s="55">
        <v>44561</v>
      </c>
    </row>
    <row r="28" spans="1:11" s="19" customFormat="1" ht="12.75">
      <c r="A28" s="26">
        <v>22</v>
      </c>
      <c r="B28" s="31" t="s">
        <v>32</v>
      </c>
      <c r="C28" s="30"/>
      <c r="D28" s="30"/>
      <c r="E28" s="30" t="s">
        <v>31</v>
      </c>
      <c r="F28" s="30" t="s">
        <v>1</v>
      </c>
      <c r="G28" s="29">
        <v>15</v>
      </c>
      <c r="H28" s="22">
        <v>7.2</v>
      </c>
      <c r="I28" s="28">
        <f t="shared" si="0"/>
        <v>108</v>
      </c>
      <c r="J28" s="27">
        <f t="shared" si="1"/>
        <v>129.6</v>
      </c>
      <c r="K28" s="55">
        <v>44561</v>
      </c>
    </row>
    <row r="29" spans="1:11" s="19" customFormat="1" ht="12.75">
      <c r="A29" s="26">
        <v>23</v>
      </c>
      <c r="B29" s="31" t="s">
        <v>30</v>
      </c>
      <c r="C29" s="30"/>
      <c r="D29" s="30"/>
      <c r="E29" s="30" t="s">
        <v>29</v>
      </c>
      <c r="F29" s="30" t="s">
        <v>1</v>
      </c>
      <c r="G29" s="29">
        <v>354</v>
      </c>
      <c r="H29" s="22">
        <v>524.6</v>
      </c>
      <c r="I29" s="28">
        <f t="shared" si="0"/>
        <v>185708.4</v>
      </c>
      <c r="J29" s="27">
        <f t="shared" si="1"/>
        <v>222850.08</v>
      </c>
      <c r="K29" s="55">
        <v>44561</v>
      </c>
    </row>
    <row r="30" spans="1:11" s="19" customFormat="1" ht="12.75">
      <c r="A30" s="26">
        <v>24</v>
      </c>
      <c r="B30" s="31" t="s">
        <v>28</v>
      </c>
      <c r="C30" s="30"/>
      <c r="D30" s="30"/>
      <c r="E30" s="30" t="s">
        <v>27</v>
      </c>
      <c r="F30" s="30" t="s">
        <v>1</v>
      </c>
      <c r="G30" s="29">
        <v>3162</v>
      </c>
      <c r="H30" s="22">
        <v>61.95</v>
      </c>
      <c r="I30" s="28">
        <f t="shared" si="0"/>
        <v>195885.90000000002</v>
      </c>
      <c r="J30" s="27">
        <f t="shared" si="1"/>
        <v>235063.08000000002</v>
      </c>
      <c r="K30" s="55">
        <v>44561</v>
      </c>
    </row>
    <row r="31" spans="1:11" s="19" customFormat="1" ht="12.75">
      <c r="A31" s="26">
        <v>25</v>
      </c>
      <c r="B31" s="31" t="s">
        <v>26</v>
      </c>
      <c r="C31" s="30"/>
      <c r="D31" s="30"/>
      <c r="E31" s="30" t="s">
        <v>25</v>
      </c>
      <c r="F31" s="30" t="s">
        <v>1</v>
      </c>
      <c r="G31" s="29">
        <v>15</v>
      </c>
      <c r="H31" s="22">
        <v>2120</v>
      </c>
      <c r="I31" s="28">
        <f t="shared" si="0"/>
        <v>31800</v>
      </c>
      <c r="J31" s="27">
        <f t="shared" si="1"/>
        <v>38160</v>
      </c>
      <c r="K31" s="55">
        <v>44561</v>
      </c>
    </row>
    <row r="32" spans="1:11" s="19" customFormat="1" ht="12.75">
      <c r="A32" s="26">
        <v>26</v>
      </c>
      <c r="B32" s="31" t="s">
        <v>23</v>
      </c>
      <c r="C32" s="30"/>
      <c r="D32" s="30"/>
      <c r="E32" s="30" t="s">
        <v>24</v>
      </c>
      <c r="F32" s="30" t="s">
        <v>1</v>
      </c>
      <c r="G32" s="29">
        <v>15</v>
      </c>
      <c r="H32" s="22">
        <v>365</v>
      </c>
      <c r="I32" s="28">
        <f t="shared" si="0"/>
        <v>5475</v>
      </c>
      <c r="J32" s="27">
        <f t="shared" si="1"/>
        <v>6570</v>
      </c>
      <c r="K32" s="55">
        <v>44561</v>
      </c>
    </row>
    <row r="33" spans="1:11" s="19" customFormat="1" ht="12.75">
      <c r="A33" s="26">
        <v>27</v>
      </c>
      <c r="B33" s="31" t="s">
        <v>23</v>
      </c>
      <c r="C33" s="30"/>
      <c r="D33" s="30"/>
      <c r="E33" s="30" t="s">
        <v>22</v>
      </c>
      <c r="F33" s="30" t="s">
        <v>1</v>
      </c>
      <c r="G33" s="29">
        <v>15</v>
      </c>
      <c r="H33" s="22">
        <v>960</v>
      </c>
      <c r="I33" s="28">
        <f t="shared" si="0"/>
        <v>14400</v>
      </c>
      <c r="J33" s="27">
        <f t="shared" si="1"/>
        <v>17280</v>
      </c>
      <c r="K33" s="55">
        <v>44561</v>
      </c>
    </row>
    <row r="34" spans="1:11" s="19" customFormat="1" ht="12.75">
      <c r="A34" s="26">
        <v>28</v>
      </c>
      <c r="B34" s="31" t="s">
        <v>21</v>
      </c>
      <c r="C34" s="30"/>
      <c r="D34" s="30"/>
      <c r="E34" s="30" t="s">
        <v>20</v>
      </c>
      <c r="F34" s="30" t="s">
        <v>1</v>
      </c>
      <c r="G34" s="29">
        <v>145</v>
      </c>
      <c r="H34" s="22">
        <v>260.8</v>
      </c>
      <c r="I34" s="28">
        <f t="shared" si="0"/>
        <v>37816</v>
      </c>
      <c r="J34" s="27">
        <f t="shared" si="1"/>
        <v>45379.199999999997</v>
      </c>
      <c r="K34" s="55">
        <v>44561</v>
      </c>
    </row>
    <row r="35" spans="1:11" s="19" customFormat="1" ht="12.75">
      <c r="A35" s="26">
        <v>29</v>
      </c>
      <c r="B35" s="31" t="s">
        <v>19</v>
      </c>
      <c r="C35" s="30"/>
      <c r="D35" s="30"/>
      <c r="E35" s="30" t="s">
        <v>18</v>
      </c>
      <c r="F35" s="30" t="s">
        <v>1</v>
      </c>
      <c r="G35" s="29">
        <v>15</v>
      </c>
      <c r="H35" s="22">
        <v>300</v>
      </c>
      <c r="I35" s="28">
        <f t="shared" si="0"/>
        <v>4500</v>
      </c>
      <c r="J35" s="27">
        <f t="shared" si="1"/>
        <v>5400</v>
      </c>
      <c r="K35" s="55">
        <v>44561</v>
      </c>
    </row>
    <row r="36" spans="1:11" s="19" customFormat="1" ht="12.75">
      <c r="A36" s="26">
        <v>30</v>
      </c>
      <c r="B36" s="31" t="s">
        <v>17</v>
      </c>
      <c r="C36" s="30"/>
      <c r="D36" s="30"/>
      <c r="E36" s="30" t="s">
        <v>16</v>
      </c>
      <c r="F36" s="30" t="s">
        <v>1</v>
      </c>
      <c r="G36" s="29">
        <v>22</v>
      </c>
      <c r="H36" s="22">
        <v>680.2</v>
      </c>
      <c r="I36" s="28">
        <f t="shared" si="0"/>
        <v>14964.400000000001</v>
      </c>
      <c r="J36" s="27">
        <f t="shared" si="1"/>
        <v>17957.280000000002</v>
      </c>
      <c r="K36" s="55">
        <v>44561</v>
      </c>
    </row>
    <row r="37" spans="1:11" s="19" customFormat="1" ht="12.75">
      <c r="A37" s="26">
        <v>31</v>
      </c>
      <c r="B37" s="31" t="s">
        <v>15</v>
      </c>
      <c r="C37" s="30" t="s">
        <v>14</v>
      </c>
      <c r="D37" s="30"/>
      <c r="E37" s="30" t="s">
        <v>13</v>
      </c>
      <c r="F37" s="30" t="s">
        <v>1</v>
      </c>
      <c r="G37" s="29">
        <v>292</v>
      </c>
      <c r="H37" s="22">
        <v>93.1</v>
      </c>
      <c r="I37" s="28">
        <f t="shared" si="0"/>
        <v>27185.199999999997</v>
      </c>
      <c r="J37" s="27">
        <f t="shared" si="1"/>
        <v>32622.239999999994</v>
      </c>
      <c r="K37" s="55">
        <v>44561</v>
      </c>
    </row>
    <row r="38" spans="1:11" s="19" customFormat="1" ht="12.75">
      <c r="A38" s="26">
        <v>32</v>
      </c>
      <c r="B38" s="31" t="s">
        <v>11</v>
      </c>
      <c r="C38" s="30" t="s">
        <v>10</v>
      </c>
      <c r="D38" s="30"/>
      <c r="E38" s="30" t="s">
        <v>9</v>
      </c>
      <c r="F38" s="30" t="s">
        <v>1</v>
      </c>
      <c r="G38" s="29">
        <v>15</v>
      </c>
      <c r="H38" s="22">
        <v>70</v>
      </c>
      <c r="I38" s="28">
        <f t="shared" si="0"/>
        <v>1050</v>
      </c>
      <c r="J38" s="27">
        <f t="shared" si="1"/>
        <v>1260</v>
      </c>
      <c r="K38" s="55">
        <v>44561</v>
      </c>
    </row>
    <row r="39" spans="1:11" s="19" customFormat="1" ht="25.5">
      <c r="A39" s="26">
        <v>33</v>
      </c>
      <c r="B39" s="31" t="s">
        <v>7</v>
      </c>
      <c r="C39" s="30" t="s">
        <v>6</v>
      </c>
      <c r="D39" s="30" t="s">
        <v>5</v>
      </c>
      <c r="E39" s="30" t="s">
        <v>8</v>
      </c>
      <c r="F39" s="30" t="s">
        <v>1</v>
      </c>
      <c r="G39" s="29">
        <v>468</v>
      </c>
      <c r="H39" s="22">
        <v>334</v>
      </c>
      <c r="I39" s="28">
        <f t="shared" si="0"/>
        <v>156312</v>
      </c>
      <c r="J39" s="27">
        <f t="shared" si="1"/>
        <v>187574.39999999999</v>
      </c>
      <c r="K39" s="55">
        <v>44561</v>
      </c>
    </row>
    <row r="40" spans="1:11" s="19" customFormat="1" ht="25.5">
      <c r="A40" s="26">
        <v>34</v>
      </c>
      <c r="B40" s="31" t="s">
        <v>7</v>
      </c>
      <c r="C40" s="30" t="s">
        <v>6</v>
      </c>
      <c r="D40" s="30" t="s">
        <v>5</v>
      </c>
      <c r="E40" s="30" t="s">
        <v>4</v>
      </c>
      <c r="F40" s="30" t="s">
        <v>1</v>
      </c>
      <c r="G40" s="29">
        <v>15</v>
      </c>
      <c r="H40" s="22">
        <v>335</v>
      </c>
      <c r="I40" s="28">
        <f t="shared" si="0"/>
        <v>5025</v>
      </c>
      <c r="J40" s="27">
        <f t="shared" si="1"/>
        <v>6030</v>
      </c>
      <c r="K40" s="55">
        <v>44561</v>
      </c>
    </row>
    <row r="41" spans="1:11" s="19" customFormat="1" ht="12.75">
      <c r="A41" s="26">
        <v>35</v>
      </c>
      <c r="B41" s="25" t="s">
        <v>3</v>
      </c>
      <c r="C41" s="24" t="s">
        <v>2</v>
      </c>
      <c r="D41" s="24"/>
      <c r="E41" s="24" t="s">
        <v>2</v>
      </c>
      <c r="F41" s="24" t="s">
        <v>1</v>
      </c>
      <c r="G41" s="23">
        <v>622</v>
      </c>
      <c r="H41" s="22">
        <v>1420</v>
      </c>
      <c r="I41" s="21">
        <f t="shared" si="0"/>
        <v>883240</v>
      </c>
      <c r="J41" s="20">
        <f t="shared" si="1"/>
        <v>1059888</v>
      </c>
      <c r="K41" s="55">
        <v>44561</v>
      </c>
    </row>
    <row r="42" spans="1:11" s="7" customFormat="1" ht="19.5" thickBot="1">
      <c r="A42" s="18"/>
      <c r="B42" s="17" t="s">
        <v>0</v>
      </c>
      <c r="C42" s="16"/>
      <c r="D42" s="16"/>
      <c r="E42" s="16"/>
      <c r="F42" s="16"/>
      <c r="G42" s="16"/>
      <c r="H42" s="16"/>
      <c r="I42" s="15">
        <f>SUM(I7:I41)</f>
        <v>4668581.2</v>
      </c>
      <c r="J42" s="14">
        <f>SUM(J7:J41)</f>
        <v>5602297.4400000013</v>
      </c>
      <c r="K42" s="42"/>
    </row>
    <row r="43" spans="1:11" s="7" customFormat="1" ht="18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7" customFormat="1" ht="18.75">
      <c r="A44" s="13"/>
      <c r="B44" s="12"/>
      <c r="C44" s="51"/>
      <c r="D44" s="51"/>
      <c r="E44" s="51"/>
      <c r="F44" s="51"/>
      <c r="G44" s="51"/>
      <c r="H44" s="51"/>
      <c r="I44" s="51"/>
      <c r="J44" s="6"/>
      <c r="K44" s="6"/>
    </row>
    <row r="45" spans="1:11" s="9" customFormat="1" ht="15.75">
      <c r="K45" s="10"/>
    </row>
    <row r="46" spans="1:11" s="7" customFormat="1" ht="18.75">
      <c r="K46" s="8"/>
    </row>
    <row r="47" spans="1:11" ht="12.75">
      <c r="A47" s="1"/>
      <c r="C47" s="1"/>
    </row>
    <row r="48" spans="1:11" ht="12.75">
      <c r="A48" s="1"/>
      <c r="C48" s="1"/>
    </row>
    <row r="49" spans="11:11" s="5" customFormat="1" ht="15.75">
      <c r="K49" s="6"/>
    </row>
    <row r="50" spans="11:11" s="5" customFormat="1" ht="15.75">
      <c r="K50" s="6"/>
    </row>
    <row r="51" spans="11:11" s="5" customFormat="1" ht="15.75">
      <c r="K51" s="6"/>
    </row>
    <row r="52" spans="11:11" s="5" customFormat="1" ht="15.75">
      <c r="K52" s="6"/>
    </row>
    <row r="53" spans="11:11" s="5" customFormat="1" ht="15.75">
      <c r="K53" s="6"/>
    </row>
    <row r="54" spans="11:11" s="5" customFormat="1" ht="15.75">
      <c r="K54" s="6"/>
    </row>
    <row r="55" spans="11:11" s="5" customFormat="1" ht="15.75">
      <c r="K55" s="6"/>
    </row>
  </sheetData>
  <mergeCells count="4">
    <mergeCell ref="C44:I44"/>
    <mergeCell ref="D4:E4"/>
    <mergeCell ref="I3:K3"/>
    <mergeCell ref="J1:K1"/>
  </mergeCells>
  <pageMargins left="0" right="0" top="0" bottom="0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2020-11-19T05:51:41Z</dcterms:modified>
</cp:coreProperties>
</file>