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'Лист1'!$A$1:$J$21</definedName>
  </definedNames>
  <calcPr fullCalcOnLoad="1" refMode="R1C1"/>
</workbook>
</file>

<file path=xl/sharedStrings.xml><?xml version="1.0" encoding="utf-8"?>
<sst xmlns="http://schemas.openxmlformats.org/spreadsheetml/2006/main" count="56" uniqueCount="29">
  <si>
    <t xml:space="preserve">№ п/п </t>
  </si>
  <si>
    <t>Наименование Товара</t>
  </si>
  <si>
    <t>ГОСТ, ТУ</t>
  </si>
  <si>
    <t>Размер</t>
  </si>
  <si>
    <t>Ед. изм.</t>
  </si>
  <si>
    <t>кг.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</si>
  <si>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</si>
  <si>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</si>
  <si>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</si>
  <si>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</si>
  <si>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</si>
  <si>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</si>
  <si>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</si>
  <si>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</si>
  <si>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</si>
  <si>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</si>
  <si>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</si>
  <si>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</si>
  <si>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</si>
  <si>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</si>
  <si>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</si>
  <si>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</si>
  <si>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</si>
  <si>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</si>
  <si>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Срок поставки до</t>
  </si>
  <si>
    <t>Начальная(максимальная)цена,  руб. без НДС</t>
  </si>
  <si>
    <t xml:space="preserve">                           Приложение № 14</t>
  </si>
  <si>
    <t xml:space="preserve">                                      коткрытому конкурсу№050/ТВРЗ/2020</t>
  </si>
  <si>
    <t xml:space="preserve">                                                                          Лот №14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</si>
</sst>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;[Red]\-#,##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1">
      <selection activeCell="L14" sqref="L14"/>
    </sheetView>
  </sheetViews>
  <sheetFormatPr defaultColWidth="8.8515625" defaultRowHeight="18" customHeight="1"/>
  <cols>
    <col min="1" max="1" width="4.28125" style="1" customWidth="1"/>
    <col min="2" max="2" width="23.42187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6" customWidth="1"/>
    <col min="8" max="8" width="15.421875" style="1" customWidth="1"/>
    <col min="9" max="9" width="14.28125" style="1" customWidth="1"/>
    <col min="10" max="10" width="12.7109375" style="1" customWidth="1"/>
    <col min="11" max="16384" width="8.8515625" style="1" customWidth="1"/>
  </cols>
  <sheetData>
    <row r="1" spans="6:7" ht="18" customHeight="1">
      <c r="F1" s="1" t="s">
        <v>23</v>
      </c>
      <c r="G1" s="1" t="s">
        <v>26</v>
      </c>
    </row>
    <row r="2" ht="18" customHeight="1">
      <c r="G2" s="1" t="s">
        <v>27</v>
      </c>
    </row>
    <row r="3" ht="18" customHeight="1">
      <c r="G3" s="2"/>
    </row>
    <row r="4" spans="2:7" ht="18" customHeight="1">
      <c r="B4" s="25"/>
      <c r="C4" s="25"/>
      <c r="D4" s="25"/>
      <c r="E4" s="25"/>
      <c r="F4" s="25"/>
      <c r="G4" s="25"/>
    </row>
    <row r="5" spans="1:7" ht="18" customHeight="1">
      <c r="A5" s="23" t="s">
        <v>28</v>
      </c>
      <c r="B5" s="24"/>
      <c r="C5" s="24"/>
      <c r="D5" s="24"/>
      <c r="E5" s="24"/>
      <c r="F5" s="24"/>
      <c r="G5" s="24"/>
    </row>
    <row r="6" spans="1:7" ht="18" customHeight="1">
      <c r="A6" s="3"/>
      <c r="B6" s="3"/>
      <c r="C6" s="3"/>
      <c r="D6" s="3"/>
      <c r="E6" s="3"/>
      <c r="F6" s="3"/>
      <c r="G6" s="4"/>
    </row>
    <row r="7" spans="1:10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20</v>
      </c>
      <c r="G7" s="7" t="s">
        <v>25</v>
      </c>
      <c r="H7" s="7" t="s">
        <v>21</v>
      </c>
      <c r="I7" s="7" t="s">
        <v>22</v>
      </c>
      <c r="J7" s="19" t="s">
        <v>24</v>
      </c>
    </row>
    <row r="8" spans="1:10" ht="18" customHeight="1">
      <c r="A8" s="8">
        <v>1</v>
      </c>
      <c r="B8" s="10" t="s">
        <v>6</v>
      </c>
      <c r="C8" s="8" t="s">
        <v>7</v>
      </c>
      <c r="D8" s="11" t="s">
        <v>8</v>
      </c>
      <c r="E8" s="8" t="s">
        <v>5</v>
      </c>
      <c r="F8" s="18">
        <v>3500</v>
      </c>
      <c r="G8" s="9">
        <v>67.6</v>
      </c>
      <c r="H8" s="17">
        <f aca="true" t="shared" si="0" ref="H8:H17">F8*G8</f>
        <v>236599.99999999997</v>
      </c>
      <c r="I8" s="17">
        <f aca="true" t="shared" si="1" ref="I8:I17">H8*1.2</f>
        <v>283919.99999999994</v>
      </c>
      <c r="J8" s="21">
        <v>44561</v>
      </c>
    </row>
    <row r="9" spans="1:10" ht="18" customHeight="1">
      <c r="A9" s="8">
        <v>2</v>
      </c>
      <c r="B9" s="10" t="s">
        <v>6</v>
      </c>
      <c r="C9" s="11" t="s">
        <v>7</v>
      </c>
      <c r="D9" s="11" t="s">
        <v>9</v>
      </c>
      <c r="E9" s="8" t="s">
        <v>5</v>
      </c>
      <c r="F9" s="18">
        <v>3500</v>
      </c>
      <c r="G9" s="9">
        <v>70.56</v>
      </c>
      <c r="H9" s="17">
        <f t="shared" si="0"/>
        <v>246960</v>
      </c>
      <c r="I9" s="17">
        <f t="shared" si="1"/>
        <v>296352</v>
      </c>
      <c r="J9" s="21">
        <v>44561</v>
      </c>
    </row>
    <row r="10" spans="1:10" ht="18" customHeight="1">
      <c r="A10" s="8">
        <v>3</v>
      </c>
      <c r="B10" s="10" t="s">
        <v>6</v>
      </c>
      <c r="C10" s="11" t="s">
        <v>7</v>
      </c>
      <c r="D10" s="11" t="s">
        <v>10</v>
      </c>
      <c r="E10" s="8" t="s">
        <v>5</v>
      </c>
      <c r="F10" s="18">
        <v>1100</v>
      </c>
      <c r="G10" s="9">
        <v>74.42</v>
      </c>
      <c r="H10" s="17">
        <f t="shared" si="0"/>
        <v>81862</v>
      </c>
      <c r="I10" s="17">
        <f t="shared" si="1"/>
        <v>98234.4</v>
      </c>
      <c r="J10" s="21">
        <v>44561</v>
      </c>
    </row>
    <row r="11" spans="1:10" ht="18" customHeight="1">
      <c r="A11" s="8">
        <v>4</v>
      </c>
      <c r="B11" s="10" t="s">
        <v>6</v>
      </c>
      <c r="C11" s="11" t="s">
        <v>7</v>
      </c>
      <c r="D11" s="11" t="s">
        <v>11</v>
      </c>
      <c r="E11" s="8" t="s">
        <v>5</v>
      </c>
      <c r="F11" s="18">
        <v>2000</v>
      </c>
      <c r="G11" s="9">
        <v>74.56</v>
      </c>
      <c r="H11" s="17">
        <f t="shared" si="0"/>
        <v>149120</v>
      </c>
      <c r="I11" s="17">
        <f t="shared" si="1"/>
        <v>178944</v>
      </c>
      <c r="J11" s="21">
        <v>44561</v>
      </c>
    </row>
    <row r="12" spans="1:10" ht="18" customHeight="1">
      <c r="A12" s="8">
        <v>5</v>
      </c>
      <c r="B12" s="10" t="s">
        <v>6</v>
      </c>
      <c r="C12" s="11" t="s">
        <v>7</v>
      </c>
      <c r="D12" s="11" t="s">
        <v>12</v>
      </c>
      <c r="E12" s="8" t="s">
        <v>5</v>
      </c>
      <c r="F12" s="18">
        <v>4000</v>
      </c>
      <c r="G12" s="9">
        <v>71.77</v>
      </c>
      <c r="H12" s="17">
        <f t="shared" si="0"/>
        <v>287080</v>
      </c>
      <c r="I12" s="17">
        <f t="shared" si="1"/>
        <v>344496</v>
      </c>
      <c r="J12" s="21">
        <v>44561</v>
      </c>
    </row>
    <row r="13" spans="1:10" ht="18" customHeight="1">
      <c r="A13" s="8">
        <v>6</v>
      </c>
      <c r="B13" s="10" t="s">
        <v>6</v>
      </c>
      <c r="C13" s="11" t="s">
        <v>7</v>
      </c>
      <c r="D13" s="11" t="s">
        <v>13</v>
      </c>
      <c r="E13" s="8" t="s">
        <v>5</v>
      </c>
      <c r="F13" s="18">
        <v>1700</v>
      </c>
      <c r="G13" s="9">
        <v>81.97</v>
      </c>
      <c r="H13" s="17">
        <f t="shared" si="0"/>
        <v>139349</v>
      </c>
      <c r="I13" s="17">
        <f t="shared" si="1"/>
        <v>167218.8</v>
      </c>
      <c r="J13" s="21">
        <v>44561</v>
      </c>
    </row>
    <row r="14" spans="1:10" ht="18" customHeight="1">
      <c r="A14" s="8">
        <v>7</v>
      </c>
      <c r="B14" s="10" t="s">
        <v>6</v>
      </c>
      <c r="C14" s="11" t="s">
        <v>7</v>
      </c>
      <c r="D14" s="11" t="s">
        <v>14</v>
      </c>
      <c r="E14" s="8" t="s">
        <v>5</v>
      </c>
      <c r="F14" s="18">
        <v>70</v>
      </c>
      <c r="G14" s="9">
        <v>132.32</v>
      </c>
      <c r="H14" s="17">
        <f t="shared" si="0"/>
        <v>9262.4</v>
      </c>
      <c r="I14" s="17">
        <f t="shared" si="1"/>
        <v>11114.88</v>
      </c>
      <c r="J14" s="21">
        <v>44561</v>
      </c>
    </row>
    <row r="15" spans="1:10" ht="18" customHeight="1">
      <c r="A15" s="8">
        <v>8</v>
      </c>
      <c r="B15" s="10" t="s">
        <v>6</v>
      </c>
      <c r="C15" s="11" t="s">
        <v>7</v>
      </c>
      <c r="D15" s="11" t="s">
        <v>15</v>
      </c>
      <c r="E15" s="8" t="s">
        <v>5</v>
      </c>
      <c r="F15" s="18">
        <v>150</v>
      </c>
      <c r="G15" s="9">
        <v>105.62</v>
      </c>
      <c r="H15" s="17">
        <f t="shared" si="0"/>
        <v>15843</v>
      </c>
      <c r="I15" s="17">
        <f t="shared" si="1"/>
        <v>19011.6</v>
      </c>
      <c r="J15" s="21">
        <v>44561</v>
      </c>
    </row>
    <row r="16" spans="1:10" ht="18" customHeight="1">
      <c r="A16" s="8">
        <v>9</v>
      </c>
      <c r="B16" s="10" t="s">
        <v>6</v>
      </c>
      <c r="C16" s="11" t="s">
        <v>7</v>
      </c>
      <c r="D16" s="11" t="s">
        <v>16</v>
      </c>
      <c r="E16" s="8" t="s">
        <v>5</v>
      </c>
      <c r="F16" s="18">
        <v>1400</v>
      </c>
      <c r="G16" s="12">
        <v>81.35</v>
      </c>
      <c r="H16" s="17">
        <f t="shared" si="0"/>
        <v>113889.99999999999</v>
      </c>
      <c r="I16" s="17">
        <f t="shared" si="1"/>
        <v>136667.99999999997</v>
      </c>
      <c r="J16" s="21">
        <v>44561</v>
      </c>
    </row>
    <row r="17" spans="1:10" ht="18" customHeight="1">
      <c r="A17" s="8">
        <v>10</v>
      </c>
      <c r="B17" s="10" t="s">
        <v>6</v>
      </c>
      <c r="C17" s="11" t="s">
        <v>7</v>
      </c>
      <c r="D17" s="11" t="s">
        <v>17</v>
      </c>
      <c r="E17" s="8" t="s">
        <v>5</v>
      </c>
      <c r="F17" s="18">
        <v>60</v>
      </c>
      <c r="G17" s="9">
        <v>77.12</v>
      </c>
      <c r="H17" s="17">
        <f t="shared" si="0"/>
        <v>4627.200000000001</v>
      </c>
      <c r="I17" s="17">
        <f t="shared" si="1"/>
        <v>5552.64</v>
      </c>
      <c r="J17" s="21">
        <v>44561</v>
      </c>
    </row>
    <row r="18" spans="1:10" ht="18" customHeight="1">
      <c r="A18" s="8"/>
      <c r="B18" s="14" t="s">
        <v>18</v>
      </c>
      <c r="C18" s="13"/>
      <c r="D18" s="13"/>
      <c r="E18" s="13"/>
      <c r="F18" s="13"/>
      <c r="G18" s="15"/>
      <c r="H18" s="22">
        <f>SUM(H8:H17)</f>
        <v>1284593.5999999999</v>
      </c>
      <c r="I18" s="22">
        <f>H18*1.2</f>
        <v>1541512.3199999998</v>
      </c>
      <c r="J18" s="20"/>
    </row>
    <row r="19" ht="18" customHeight="1">
      <c r="A19" s="1" t="s">
        <v>19</v>
      </c>
    </row>
  </sheetData>
  <sheetProtection/>
  <mergeCells count="2">
    <mergeCell ref="A5:G5"/>
    <mergeCell ref="B4:G4"/>
  </mergeCells>
  <printOptions/>
  <pageMargins left="0" right="0" top="0.7480314960629921" bottom="0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2020-11-19T05:40:09Z</dcterms:modified>
  <cp:category/>
  <cp:version/>
  <cp:contentType/>
  <cp:contentStatus/>
</cp:coreProperties>
</file>