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570" windowHeight="850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H29" i="1"/>
  <c r="I29" s="1"/>
  <c r="H28"/>
  <c r="I28" s="1"/>
  <c r="H27"/>
  <c r="I27" s="1"/>
  <c r="H26"/>
  <c r="I26" s="1"/>
  <c r="H25"/>
  <c r="I25" s="1"/>
  <c r="H24"/>
  <c r="I24" s="1"/>
  <c r="H23"/>
  <c r="I23" s="1"/>
  <c r="H22"/>
  <c r="I22" s="1"/>
  <c r="H21"/>
  <c r="I21" s="1"/>
  <c r="H20"/>
  <c r="I20" s="1"/>
  <c r="H19"/>
  <c r="I19" s="1"/>
  <c r="H18"/>
  <c r="I18" s="1"/>
  <c r="H17"/>
  <c r="I17" s="1"/>
  <c r="H16"/>
  <c r="I16" s="1"/>
  <c r="H15"/>
  <c r="I15" s="1"/>
  <c r="H14"/>
  <c r="I14" s="1"/>
  <c r="H13"/>
  <c r="I13" s="1"/>
  <c r="H12"/>
  <c r="I12" s="1"/>
  <c r="H11"/>
  <c r="I11" s="1"/>
  <c r="H10"/>
  <c r="I10" s="1"/>
  <c r="H9"/>
  <c r="I9" s="1"/>
  <c r="H8"/>
  <c r="I8" s="1"/>
  <c r="H7"/>
  <c r="I7" s="1"/>
  <c r="H30" l="1"/>
  <c r="I30" l="1"/>
</calcChain>
</file>

<file path=xl/sharedStrings.xml><?xml version="1.0" encoding="utf-8"?>
<sst xmlns="http://schemas.openxmlformats.org/spreadsheetml/2006/main" count="85" uniqueCount="27">
  <si>
    <t xml:space="preserve"> </t>
  </si>
  <si>
    <t xml:space="preserve">№ п/п </t>
  </si>
  <si>
    <t>Наименование Товара</t>
  </si>
  <si>
    <t>ГОСТ, ТУ</t>
  </si>
  <si>
    <t>Размер</t>
  </si>
  <si>
    <t>Ед. изм.</t>
  </si>
  <si>
    <t>Количество</t>
  </si>
  <si>
    <t>Стоимость руб. без НДС</t>
  </si>
  <si>
    <t>Стоимость руб. с НДС</t>
  </si>
  <si>
    <t>Канат</t>
  </si>
  <si>
    <t>ГОСТ 7668-80</t>
  </si>
  <si>
    <t>м</t>
  </si>
  <si>
    <t xml:space="preserve"> ГОСТ7668-80</t>
  </si>
  <si>
    <t>ГОСТ3079-80</t>
  </si>
  <si>
    <t>ГОСТ2688-80</t>
  </si>
  <si>
    <t>ГОСТ3071-80</t>
  </si>
  <si>
    <t>ГОСТ7668-80</t>
  </si>
  <si>
    <t xml:space="preserve">ГОСТ 3077-80 </t>
  </si>
  <si>
    <t xml:space="preserve">ГОСТ 2688-80 </t>
  </si>
  <si>
    <t>ГОСТ 2688-80</t>
  </si>
  <si>
    <t>Срок поставки до</t>
  </si>
  <si>
    <t>Начальная(максимальная)цена,  руб. без НДС</t>
  </si>
  <si>
    <t xml:space="preserve">                                      </t>
  </si>
  <si>
    <t xml:space="preserve">                 итого:</t>
  </si>
  <si>
    <t xml:space="preserve">                           Приложение № 19</t>
  </si>
  <si>
    <t>к открытому конкурсу№050/ТВРЗ/2020</t>
  </si>
  <si>
    <t xml:space="preserve">                                                                                       Лот №13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</si>
</sst>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1" fontId="1" fillId="2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/>
    </xf>
    <xf numFmtId="0" fontId="0" fillId="0" borderId="1" xfId="0" applyBorder="1"/>
    <xf numFmtId="14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2" fontId="1" fillId="2" borderId="3" xfId="0" applyNumberFormat="1" applyFont="1" applyFill="1" applyBorder="1" applyAlignment="1">
      <alignment horizontal="center" vertical="center"/>
    </xf>
    <xf numFmtId="4" fontId="1" fillId="2" borderId="3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/>
    </xf>
    <xf numFmtId="14" fontId="1" fillId="2" borderId="3" xfId="0" applyNumberFormat="1" applyFont="1" applyFill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2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1" fillId="0" borderId="0" xfId="0" applyFont="1" applyFill="1" applyAlignment="1">
      <alignment horizontal="center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topLeftCell="A13" workbookViewId="0">
      <selection activeCell="J31" sqref="J31"/>
    </sheetView>
  </sheetViews>
  <sheetFormatPr defaultRowHeight="15"/>
  <cols>
    <col min="1" max="1" width="4.140625" customWidth="1"/>
    <col min="2" max="2" width="30.42578125" customWidth="1"/>
    <col min="3" max="3" width="18" customWidth="1"/>
    <col min="4" max="4" width="10.140625" customWidth="1"/>
    <col min="5" max="5" width="9.28515625" customWidth="1"/>
    <col min="6" max="6" width="11.85546875" customWidth="1"/>
    <col min="7" max="7" width="12.85546875" customWidth="1"/>
    <col min="8" max="8" width="16.7109375" customWidth="1"/>
    <col min="9" max="9" width="18" customWidth="1"/>
    <col min="10" max="10" width="11.28515625" bestFit="1" customWidth="1"/>
  </cols>
  <sheetData>
    <row r="1" spans="1:16" ht="15.75">
      <c r="A1" s="1"/>
      <c r="B1" s="1"/>
      <c r="C1" s="1"/>
      <c r="D1" s="1"/>
      <c r="E1" s="1"/>
      <c r="F1" s="1" t="s">
        <v>0</v>
      </c>
      <c r="G1" s="32" t="s">
        <v>24</v>
      </c>
      <c r="H1" s="32"/>
      <c r="I1" s="32"/>
      <c r="J1" s="32"/>
    </row>
    <row r="2" spans="1:16" ht="15.75">
      <c r="A2" s="1"/>
      <c r="B2" s="1"/>
      <c r="C2" s="1"/>
      <c r="D2" s="1"/>
      <c r="E2" s="1"/>
      <c r="F2" s="1"/>
      <c r="G2" s="1" t="s">
        <v>22</v>
      </c>
      <c r="H2" s="32" t="s">
        <v>25</v>
      </c>
      <c r="I2" s="32"/>
      <c r="J2" s="32"/>
    </row>
    <row r="3" spans="1:16" ht="15.75">
      <c r="A3" s="1"/>
      <c r="B3" s="27"/>
      <c r="C3" s="27"/>
      <c r="D3" s="27"/>
      <c r="E3" s="27"/>
      <c r="F3" s="27"/>
      <c r="G3" s="27"/>
      <c r="H3" s="1"/>
      <c r="I3" s="1"/>
    </row>
    <row r="4" spans="1:16" ht="12.75" customHeight="1">
      <c r="A4" s="28" t="s">
        <v>26</v>
      </c>
      <c r="B4" s="29"/>
      <c r="C4" s="29"/>
      <c r="D4" s="29"/>
      <c r="E4" s="29"/>
      <c r="F4" s="29"/>
      <c r="G4" s="29"/>
      <c r="H4" s="1"/>
      <c r="I4" s="1"/>
    </row>
    <row r="5" spans="1:16" ht="15.75">
      <c r="A5" s="2"/>
      <c r="B5" s="2"/>
      <c r="C5" s="2"/>
      <c r="D5" s="2"/>
      <c r="E5" s="2"/>
      <c r="F5" s="2"/>
      <c r="G5" s="3"/>
      <c r="H5" s="1"/>
      <c r="I5" s="1"/>
    </row>
    <row r="6" spans="1:16" ht="71.25" customHeight="1">
      <c r="A6" s="4" t="s">
        <v>1</v>
      </c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6" t="s">
        <v>21</v>
      </c>
      <c r="H6" s="6" t="s">
        <v>7</v>
      </c>
      <c r="I6" s="6" t="s">
        <v>8</v>
      </c>
      <c r="J6" s="6" t="s">
        <v>20</v>
      </c>
    </row>
    <row r="7" spans="1:16" ht="15.75">
      <c r="A7" s="7">
        <v>1</v>
      </c>
      <c r="B7" s="7" t="s">
        <v>9</v>
      </c>
      <c r="C7" s="7" t="s">
        <v>10</v>
      </c>
      <c r="D7" s="7">
        <v>22</v>
      </c>
      <c r="E7" s="8" t="s">
        <v>11</v>
      </c>
      <c r="F7" s="8">
        <v>100</v>
      </c>
      <c r="G7" s="15">
        <v>240.23</v>
      </c>
      <c r="H7" s="16">
        <f t="shared" ref="H7:H26" si="0">F7*G7</f>
        <v>24023</v>
      </c>
      <c r="I7" s="17">
        <f t="shared" ref="I7:I8" si="1">H7*1.2</f>
        <v>28827.599999999999</v>
      </c>
      <c r="J7" s="19">
        <v>44561</v>
      </c>
      <c r="K7" s="11"/>
      <c r="L7" s="10"/>
      <c r="M7" s="12"/>
      <c r="N7" s="13"/>
      <c r="O7" s="14"/>
      <c r="P7" s="14"/>
    </row>
    <row r="8" spans="1:16" ht="15.75">
      <c r="A8" s="7">
        <v>2</v>
      </c>
      <c r="B8" s="7" t="s">
        <v>9</v>
      </c>
      <c r="C8" s="7" t="s">
        <v>10</v>
      </c>
      <c r="D8" s="7">
        <v>13.5</v>
      </c>
      <c r="E8" s="8" t="s">
        <v>11</v>
      </c>
      <c r="F8" s="8">
        <v>250</v>
      </c>
      <c r="G8" s="15">
        <v>114.47</v>
      </c>
      <c r="H8" s="16">
        <f t="shared" si="0"/>
        <v>28617.5</v>
      </c>
      <c r="I8" s="17">
        <f t="shared" si="1"/>
        <v>34341</v>
      </c>
      <c r="J8" s="19">
        <v>44561</v>
      </c>
      <c r="K8" s="9"/>
      <c r="L8" s="9"/>
      <c r="M8" s="9"/>
      <c r="N8" s="3"/>
      <c r="O8" s="3"/>
      <c r="P8" s="3"/>
    </row>
    <row r="9" spans="1:16" ht="15.75">
      <c r="A9" s="7">
        <v>3</v>
      </c>
      <c r="B9" s="7" t="s">
        <v>9</v>
      </c>
      <c r="C9" s="7" t="s">
        <v>10</v>
      </c>
      <c r="D9" s="7">
        <v>15</v>
      </c>
      <c r="E9" s="8" t="s">
        <v>11</v>
      </c>
      <c r="F9" s="8">
        <v>800</v>
      </c>
      <c r="G9" s="15">
        <v>128.93</v>
      </c>
      <c r="H9" s="16">
        <f t="shared" si="0"/>
        <v>103144</v>
      </c>
      <c r="I9" s="17">
        <f t="shared" ref="I9:I29" si="2">H9*1.2</f>
        <v>123772.79999999999</v>
      </c>
      <c r="J9" s="19">
        <v>44561</v>
      </c>
    </row>
    <row r="10" spans="1:16" ht="15.75">
      <c r="A10" s="7">
        <v>4</v>
      </c>
      <c r="B10" s="7" t="s">
        <v>9</v>
      </c>
      <c r="C10" s="7" t="s">
        <v>10</v>
      </c>
      <c r="D10" s="7">
        <v>16.5</v>
      </c>
      <c r="E10" s="8" t="s">
        <v>11</v>
      </c>
      <c r="F10" s="8">
        <v>600</v>
      </c>
      <c r="G10" s="15">
        <v>154.13999999999999</v>
      </c>
      <c r="H10" s="16">
        <f t="shared" si="0"/>
        <v>92483.999999999985</v>
      </c>
      <c r="I10" s="17">
        <f t="shared" si="2"/>
        <v>110980.79999999997</v>
      </c>
      <c r="J10" s="19">
        <v>44561</v>
      </c>
    </row>
    <row r="11" spans="1:16" ht="15.75">
      <c r="A11" s="7">
        <v>5</v>
      </c>
      <c r="B11" s="7" t="s">
        <v>9</v>
      </c>
      <c r="C11" s="7" t="s">
        <v>12</v>
      </c>
      <c r="D11" s="7">
        <v>18</v>
      </c>
      <c r="E11" s="8" t="s">
        <v>11</v>
      </c>
      <c r="F11" s="7">
        <v>1200</v>
      </c>
      <c r="G11" s="15">
        <v>180.9</v>
      </c>
      <c r="H11" s="16">
        <f t="shared" si="0"/>
        <v>217080</v>
      </c>
      <c r="I11" s="17">
        <f t="shared" si="2"/>
        <v>260496</v>
      </c>
      <c r="J11" s="19">
        <v>44561</v>
      </c>
    </row>
    <row r="12" spans="1:16" ht="15.75">
      <c r="A12" s="7">
        <v>6</v>
      </c>
      <c r="B12" s="7" t="s">
        <v>9</v>
      </c>
      <c r="C12" s="7" t="s">
        <v>13</v>
      </c>
      <c r="D12" s="7">
        <v>19.5</v>
      </c>
      <c r="E12" s="8" t="s">
        <v>11</v>
      </c>
      <c r="F12" s="8">
        <v>1500</v>
      </c>
      <c r="G12" s="15">
        <v>206.1</v>
      </c>
      <c r="H12" s="16">
        <f t="shared" si="0"/>
        <v>309150</v>
      </c>
      <c r="I12" s="17">
        <f t="shared" si="2"/>
        <v>370980</v>
      </c>
      <c r="J12" s="19">
        <v>44561</v>
      </c>
    </row>
    <row r="13" spans="1:16" ht="15.75">
      <c r="A13" s="7">
        <v>7</v>
      </c>
      <c r="B13" s="7" t="s">
        <v>9</v>
      </c>
      <c r="C13" s="7" t="s">
        <v>14</v>
      </c>
      <c r="D13" s="7">
        <v>4.0999999999999996</v>
      </c>
      <c r="E13" s="8" t="s">
        <v>11</v>
      </c>
      <c r="F13" s="8">
        <v>750</v>
      </c>
      <c r="G13" s="15">
        <v>23.75</v>
      </c>
      <c r="H13" s="16">
        <f t="shared" si="0"/>
        <v>17812.5</v>
      </c>
      <c r="I13" s="17">
        <f t="shared" si="2"/>
        <v>21375</v>
      </c>
      <c r="J13" s="19">
        <v>44561</v>
      </c>
    </row>
    <row r="14" spans="1:16" ht="15.75">
      <c r="A14" s="7">
        <v>8</v>
      </c>
      <c r="B14" s="7" t="s">
        <v>9</v>
      </c>
      <c r="C14" s="7" t="s">
        <v>15</v>
      </c>
      <c r="D14" s="7">
        <v>5.4</v>
      </c>
      <c r="E14" s="8" t="s">
        <v>11</v>
      </c>
      <c r="F14" s="8">
        <v>150</v>
      </c>
      <c r="G14" s="15">
        <v>58.7</v>
      </c>
      <c r="H14" s="16">
        <f t="shared" si="0"/>
        <v>8805</v>
      </c>
      <c r="I14" s="17">
        <f t="shared" si="2"/>
        <v>10566</v>
      </c>
      <c r="J14" s="19">
        <v>44561</v>
      </c>
    </row>
    <row r="15" spans="1:16" ht="15.75">
      <c r="A15" s="7">
        <v>9</v>
      </c>
      <c r="B15" s="7" t="s">
        <v>9</v>
      </c>
      <c r="C15" s="7" t="s">
        <v>14</v>
      </c>
      <c r="D15" s="7">
        <v>5.6</v>
      </c>
      <c r="E15" s="8" t="s">
        <v>11</v>
      </c>
      <c r="F15" s="8">
        <v>600</v>
      </c>
      <c r="G15" s="15">
        <v>32.770000000000003</v>
      </c>
      <c r="H15" s="16">
        <f t="shared" si="0"/>
        <v>19662.000000000004</v>
      </c>
      <c r="I15" s="17">
        <f t="shared" si="2"/>
        <v>23594.400000000005</v>
      </c>
      <c r="J15" s="19">
        <v>44561</v>
      </c>
    </row>
    <row r="16" spans="1:16" ht="15.75">
      <c r="A16" s="7">
        <v>10</v>
      </c>
      <c r="B16" s="7" t="s">
        <v>9</v>
      </c>
      <c r="C16" s="7" t="s">
        <v>14</v>
      </c>
      <c r="D16" s="7">
        <v>6.9</v>
      </c>
      <c r="E16" s="8" t="s">
        <v>11</v>
      </c>
      <c r="F16" s="8">
        <v>400</v>
      </c>
      <c r="G16" s="15">
        <v>38.659999999999997</v>
      </c>
      <c r="H16" s="16">
        <f t="shared" si="0"/>
        <v>15463.999999999998</v>
      </c>
      <c r="I16" s="17">
        <f t="shared" si="2"/>
        <v>18556.799999999996</v>
      </c>
      <c r="J16" s="19">
        <v>44561</v>
      </c>
    </row>
    <row r="17" spans="1:10" ht="15.75">
      <c r="A17" s="7">
        <v>11</v>
      </c>
      <c r="B17" s="7" t="s">
        <v>9</v>
      </c>
      <c r="C17" s="7" t="s">
        <v>14</v>
      </c>
      <c r="D17" s="7">
        <v>11</v>
      </c>
      <c r="E17" s="8" t="s">
        <v>11</v>
      </c>
      <c r="F17" s="8">
        <v>600</v>
      </c>
      <c r="G17" s="15">
        <v>73.78</v>
      </c>
      <c r="H17" s="16">
        <f t="shared" si="0"/>
        <v>44268</v>
      </c>
      <c r="I17" s="17">
        <f t="shared" si="2"/>
        <v>53121.599999999999</v>
      </c>
      <c r="J17" s="19">
        <v>44561</v>
      </c>
    </row>
    <row r="18" spans="1:10" ht="15.75">
      <c r="A18" s="7">
        <v>12</v>
      </c>
      <c r="B18" s="7" t="s">
        <v>9</v>
      </c>
      <c r="C18" s="7" t="s">
        <v>16</v>
      </c>
      <c r="D18" s="7">
        <v>11.5</v>
      </c>
      <c r="E18" s="8" t="s">
        <v>11</v>
      </c>
      <c r="F18" s="8">
        <v>250</v>
      </c>
      <c r="G18" s="15">
        <v>95.18</v>
      </c>
      <c r="H18" s="16">
        <f t="shared" si="0"/>
        <v>23795</v>
      </c>
      <c r="I18" s="17">
        <f t="shared" si="2"/>
        <v>28554</v>
      </c>
      <c r="J18" s="19">
        <v>44561</v>
      </c>
    </row>
    <row r="19" spans="1:10" ht="15.75">
      <c r="A19" s="7">
        <v>13</v>
      </c>
      <c r="B19" s="7" t="s">
        <v>9</v>
      </c>
      <c r="C19" s="7" t="s">
        <v>16</v>
      </c>
      <c r="D19" s="7">
        <v>20</v>
      </c>
      <c r="E19" s="8" t="s">
        <v>11</v>
      </c>
      <c r="F19" s="8">
        <v>350</v>
      </c>
      <c r="G19" s="15">
        <v>212.36</v>
      </c>
      <c r="H19" s="16">
        <f t="shared" si="0"/>
        <v>74326</v>
      </c>
      <c r="I19" s="17">
        <f t="shared" si="2"/>
        <v>89191.2</v>
      </c>
      <c r="J19" s="19">
        <v>44561</v>
      </c>
    </row>
    <row r="20" spans="1:10" ht="15.75">
      <c r="A20" s="7">
        <v>14</v>
      </c>
      <c r="B20" s="7" t="s">
        <v>9</v>
      </c>
      <c r="C20" s="7" t="s">
        <v>12</v>
      </c>
      <c r="D20" s="7">
        <v>8.1</v>
      </c>
      <c r="E20" s="8" t="s">
        <v>11</v>
      </c>
      <c r="F20" s="8">
        <v>250</v>
      </c>
      <c r="G20" s="15">
        <v>63.89</v>
      </c>
      <c r="H20" s="16">
        <f t="shared" si="0"/>
        <v>15972.5</v>
      </c>
      <c r="I20" s="17">
        <f t="shared" si="2"/>
        <v>19167</v>
      </c>
      <c r="J20" s="19">
        <v>44561</v>
      </c>
    </row>
    <row r="21" spans="1:10" ht="15.75">
      <c r="A21" s="7">
        <v>15</v>
      </c>
      <c r="B21" s="7" t="s">
        <v>9</v>
      </c>
      <c r="C21" s="7" t="s">
        <v>10</v>
      </c>
      <c r="D21" s="7">
        <v>9.6999999999999993</v>
      </c>
      <c r="E21" s="8" t="s">
        <v>11</v>
      </c>
      <c r="F21" s="8">
        <v>100</v>
      </c>
      <c r="G21" s="15">
        <v>70</v>
      </c>
      <c r="H21" s="16">
        <f t="shared" si="0"/>
        <v>7000</v>
      </c>
      <c r="I21" s="17">
        <f t="shared" si="2"/>
        <v>8400</v>
      </c>
      <c r="J21" s="19">
        <v>44561</v>
      </c>
    </row>
    <row r="22" spans="1:10" ht="15.75">
      <c r="A22" s="7">
        <v>16</v>
      </c>
      <c r="B22" s="7" t="s">
        <v>9</v>
      </c>
      <c r="C22" s="7" t="s">
        <v>17</v>
      </c>
      <c r="D22" s="7">
        <v>13</v>
      </c>
      <c r="E22" s="8" t="s">
        <v>11</v>
      </c>
      <c r="F22" s="8">
        <v>150</v>
      </c>
      <c r="G22" s="15">
        <v>101</v>
      </c>
      <c r="H22" s="16">
        <f t="shared" si="0"/>
        <v>15150</v>
      </c>
      <c r="I22" s="17">
        <f t="shared" si="2"/>
        <v>18180</v>
      </c>
      <c r="J22" s="19">
        <v>44561</v>
      </c>
    </row>
    <row r="23" spans="1:10" ht="15.75">
      <c r="A23" s="7">
        <v>17</v>
      </c>
      <c r="B23" s="7" t="s">
        <v>9</v>
      </c>
      <c r="C23" s="7" t="s">
        <v>17</v>
      </c>
      <c r="D23" s="7">
        <v>12</v>
      </c>
      <c r="E23" s="8" t="s">
        <v>11</v>
      </c>
      <c r="F23" s="8">
        <v>700</v>
      </c>
      <c r="G23" s="15">
        <v>90</v>
      </c>
      <c r="H23" s="16">
        <f t="shared" si="0"/>
        <v>63000</v>
      </c>
      <c r="I23" s="17">
        <f t="shared" si="2"/>
        <v>75600</v>
      </c>
      <c r="J23" s="19">
        <v>44561</v>
      </c>
    </row>
    <row r="24" spans="1:10" ht="15.75">
      <c r="A24" s="7">
        <v>18</v>
      </c>
      <c r="B24" s="7" t="s">
        <v>9</v>
      </c>
      <c r="C24" s="7" t="s">
        <v>17</v>
      </c>
      <c r="D24" s="7">
        <v>17.5</v>
      </c>
      <c r="E24" s="8" t="s">
        <v>11</v>
      </c>
      <c r="F24" s="8">
        <v>150</v>
      </c>
      <c r="G24" s="15">
        <v>164.54</v>
      </c>
      <c r="H24" s="16">
        <f t="shared" si="0"/>
        <v>24681</v>
      </c>
      <c r="I24" s="17">
        <f t="shared" si="2"/>
        <v>29617.199999999997</v>
      </c>
      <c r="J24" s="19">
        <v>44561</v>
      </c>
    </row>
    <row r="25" spans="1:10" ht="15.75">
      <c r="A25" s="7">
        <v>19</v>
      </c>
      <c r="B25" s="7" t="s">
        <v>9</v>
      </c>
      <c r="C25" s="7" t="s">
        <v>18</v>
      </c>
      <c r="D25" s="7">
        <v>6.2</v>
      </c>
      <c r="E25" s="8" t="s">
        <v>11</v>
      </c>
      <c r="F25" s="8">
        <v>300</v>
      </c>
      <c r="G25" s="15">
        <v>34.9</v>
      </c>
      <c r="H25" s="16">
        <f t="shared" si="0"/>
        <v>10470</v>
      </c>
      <c r="I25" s="17">
        <f t="shared" si="2"/>
        <v>12564</v>
      </c>
      <c r="J25" s="19">
        <v>44561</v>
      </c>
    </row>
    <row r="26" spans="1:10" ht="15.75">
      <c r="A26" s="7">
        <v>20</v>
      </c>
      <c r="B26" s="7" t="s">
        <v>9</v>
      </c>
      <c r="C26" s="7" t="s">
        <v>19</v>
      </c>
      <c r="D26" s="7">
        <v>12</v>
      </c>
      <c r="E26" s="8" t="s">
        <v>11</v>
      </c>
      <c r="F26" s="8">
        <v>350</v>
      </c>
      <c r="G26" s="15">
        <v>83.45</v>
      </c>
      <c r="H26" s="16">
        <f t="shared" si="0"/>
        <v>29207.5</v>
      </c>
      <c r="I26" s="17">
        <f t="shared" si="2"/>
        <v>35049</v>
      </c>
      <c r="J26" s="19">
        <v>44561</v>
      </c>
    </row>
    <row r="27" spans="1:10" ht="15.75">
      <c r="A27" s="7">
        <v>21</v>
      </c>
      <c r="B27" s="7" t="s">
        <v>9</v>
      </c>
      <c r="C27" s="7" t="s">
        <v>17</v>
      </c>
      <c r="D27" s="7">
        <v>14</v>
      </c>
      <c r="E27" s="8" t="s">
        <v>11</v>
      </c>
      <c r="F27" s="8">
        <v>350</v>
      </c>
      <c r="G27" s="15">
        <v>106.4</v>
      </c>
      <c r="H27" s="16">
        <f t="shared" ref="H27:H29" si="3">F27*G27</f>
        <v>37240</v>
      </c>
      <c r="I27" s="17">
        <f t="shared" si="2"/>
        <v>44688</v>
      </c>
      <c r="J27" s="19">
        <v>44561</v>
      </c>
    </row>
    <row r="28" spans="1:10" ht="15.75">
      <c r="A28" s="7">
        <v>22</v>
      </c>
      <c r="B28" s="7" t="s">
        <v>9</v>
      </c>
      <c r="C28" s="7" t="s">
        <v>17</v>
      </c>
      <c r="D28" s="7">
        <v>28</v>
      </c>
      <c r="E28" s="8" t="s">
        <v>11</v>
      </c>
      <c r="F28" s="8">
        <v>50</v>
      </c>
      <c r="G28" s="15">
        <v>369.21</v>
      </c>
      <c r="H28" s="16">
        <f t="shared" si="3"/>
        <v>18460.5</v>
      </c>
      <c r="I28" s="17">
        <f t="shared" si="2"/>
        <v>22152.6</v>
      </c>
      <c r="J28" s="19">
        <v>44561</v>
      </c>
    </row>
    <row r="29" spans="1:10" ht="15.75">
      <c r="A29" s="20">
        <v>23</v>
      </c>
      <c r="B29" s="20" t="s">
        <v>9</v>
      </c>
      <c r="C29" s="20" t="s">
        <v>10</v>
      </c>
      <c r="D29" s="20">
        <v>15</v>
      </c>
      <c r="E29" s="21" t="s">
        <v>11</v>
      </c>
      <c r="F29" s="21">
        <v>760</v>
      </c>
      <c r="G29" s="22">
        <v>128.93</v>
      </c>
      <c r="H29" s="23">
        <f t="shared" si="3"/>
        <v>97986.8</v>
      </c>
      <c r="I29" s="24">
        <f t="shared" si="2"/>
        <v>117584.16</v>
      </c>
      <c r="J29" s="25">
        <v>44561</v>
      </c>
    </row>
    <row r="30" spans="1:10" ht="15" customHeight="1">
      <c r="A30" s="18"/>
      <c r="B30" s="30" t="s">
        <v>23</v>
      </c>
      <c r="C30" s="31"/>
      <c r="D30" s="18"/>
      <c r="E30" s="18"/>
      <c r="F30" s="18"/>
      <c r="G30" s="18"/>
      <c r="H30" s="26">
        <f>SUM(H7:H29)</f>
        <v>1297799.3</v>
      </c>
      <c r="I30" s="26">
        <f>SUM(I7:I29)</f>
        <v>1557359.16</v>
      </c>
      <c r="J30" s="18"/>
    </row>
  </sheetData>
  <mergeCells count="5">
    <mergeCell ref="B3:G3"/>
    <mergeCell ref="A4:G4"/>
    <mergeCell ref="B30:C30"/>
    <mergeCell ref="G1:J1"/>
    <mergeCell ref="H2:J2"/>
  </mergeCells>
  <pageMargins left="0" right="0" top="0" bottom="0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БлохинАВ</dc:creator>
  <cp:lastModifiedBy>СычеваАЮ</cp:lastModifiedBy>
  <cp:lastPrinted>2020-11-12T06:28:31Z</cp:lastPrinted>
  <dcterms:created xsi:type="dcterms:W3CDTF">2019-11-06T12:34:09Z</dcterms:created>
  <dcterms:modified xsi:type="dcterms:W3CDTF">2020-12-03T07:40:20Z</dcterms:modified>
</cp:coreProperties>
</file>