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8" i="1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9" l="1"/>
  <c r="I19" l="1"/>
</calcChain>
</file>

<file path=xl/sharedStrings.xml><?xml version="1.0" encoding="utf-8"?>
<sst xmlns="http://schemas.openxmlformats.org/spreadsheetml/2006/main" count="59" uniqueCount="29">
  <si>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</si>
  <si>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</si>
  <si>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</si>
  <si>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</si>
  <si>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</si>
  <si>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</si>
  <si>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</si>
  <si>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</si>
  <si>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</si>
  <si>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</si>
  <si>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</si>
  <si>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</si>
  <si>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</si>
  <si>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</si>
  <si>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</si>
  <si>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</si>
  <si>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</si>
  <si>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</si>
  <si>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</si>
  <si>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</si>
  <si>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</si>
  <si>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</si>
  <si>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</si>
  <si>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Срок поставки до</t>
  </si>
  <si>
    <t xml:space="preserve">                    итого:</t>
  </si>
  <si>
    <t>Начальная(максимальная)цена,  руб. без НДС</t>
  </si>
  <si>
    <t xml:space="preserve">                           Приложение № 13</t>
  </si>
  <si>
    <t xml:space="preserve">                                      к открытому конкурсу№050/ТВРЗ/2020</t>
  </si>
  <si>
    <t xml:space="preserve">                                                                                                Лот №7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</si>
</sst>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9" fillId="0" borderId="1" xfId="0" applyNumberFormat="1" applyFont="1" applyBorder="1"/>
    <xf numFmtId="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13" sqref="M13"/>
    </sheetView>
  </sheetViews>
  <sheetFormatPr defaultRowHeight="15"/>
  <cols>
    <col min="1" max="1" width="4.140625" customWidth="1"/>
    <col min="2" max="2" width="30.140625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1.1406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26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27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6"/>
      <c r="C4" s="26"/>
      <c r="D4" s="26"/>
      <c r="E4" s="26"/>
      <c r="F4" s="26"/>
      <c r="G4" s="26"/>
      <c r="H4" s="1"/>
      <c r="I4" s="1"/>
    </row>
    <row r="5" spans="1:10" ht="15.75">
      <c r="A5" s="27" t="s">
        <v>28</v>
      </c>
      <c r="B5" s="28"/>
      <c r="C5" s="28"/>
      <c r="D5" s="28"/>
      <c r="E5" s="28"/>
      <c r="F5" s="28"/>
      <c r="G5" s="28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25</v>
      </c>
      <c r="H7" s="7" t="s">
        <v>7</v>
      </c>
      <c r="I7" s="7" t="s">
        <v>8</v>
      </c>
      <c r="J7" s="14" t="s">
        <v>23</v>
      </c>
    </row>
    <row r="8" spans="1:10" ht="15.75">
      <c r="A8" s="8">
        <v>1</v>
      </c>
      <c r="B8" s="12" t="s">
        <v>9</v>
      </c>
      <c r="C8" s="9" t="s">
        <v>10</v>
      </c>
      <c r="D8" s="9" t="s">
        <v>12</v>
      </c>
      <c r="E8" s="8" t="s">
        <v>11</v>
      </c>
      <c r="F8" s="13">
        <v>500</v>
      </c>
      <c r="G8" s="11">
        <v>58</v>
      </c>
      <c r="H8" s="11">
        <f t="shared" ref="H8:H18" si="0">F8*G8</f>
        <v>29000</v>
      </c>
      <c r="I8" s="16">
        <f t="shared" ref="I8:I18" si="1">H8*1.2</f>
        <v>34800</v>
      </c>
      <c r="J8" s="15">
        <v>44561</v>
      </c>
    </row>
    <row r="9" spans="1:10" ht="15.75">
      <c r="A9" s="8">
        <v>2</v>
      </c>
      <c r="B9" s="12" t="s">
        <v>9</v>
      </c>
      <c r="C9" s="9" t="s">
        <v>10</v>
      </c>
      <c r="D9" s="9" t="s">
        <v>13</v>
      </c>
      <c r="E9" s="8" t="s">
        <v>11</v>
      </c>
      <c r="F9" s="13">
        <v>75</v>
      </c>
      <c r="G9" s="11">
        <v>49</v>
      </c>
      <c r="H9" s="11">
        <f t="shared" si="0"/>
        <v>3675</v>
      </c>
      <c r="I9" s="16">
        <f t="shared" si="1"/>
        <v>4410</v>
      </c>
      <c r="J9" s="15">
        <v>44561</v>
      </c>
    </row>
    <row r="10" spans="1:10" ht="15.75">
      <c r="A10" s="8">
        <v>3</v>
      </c>
      <c r="B10" s="12" t="s">
        <v>9</v>
      </c>
      <c r="C10" s="9" t="s">
        <v>10</v>
      </c>
      <c r="D10" s="9" t="s">
        <v>14</v>
      </c>
      <c r="E10" s="8" t="s">
        <v>11</v>
      </c>
      <c r="F10" s="13">
        <v>25</v>
      </c>
      <c r="G10" s="11">
        <v>47.53</v>
      </c>
      <c r="H10" s="11">
        <f t="shared" si="0"/>
        <v>1188.25</v>
      </c>
      <c r="I10" s="16">
        <f t="shared" si="1"/>
        <v>1425.8999999999999</v>
      </c>
      <c r="J10" s="15">
        <v>44561</v>
      </c>
    </row>
    <row r="11" spans="1:10" ht="15.75">
      <c r="A11" s="8">
        <v>4</v>
      </c>
      <c r="B11" s="12" t="s">
        <v>9</v>
      </c>
      <c r="C11" s="9" t="s">
        <v>10</v>
      </c>
      <c r="D11" s="9" t="s">
        <v>15</v>
      </c>
      <c r="E11" s="8" t="s">
        <v>11</v>
      </c>
      <c r="F11" s="13">
        <v>2000</v>
      </c>
      <c r="G11" s="10">
        <v>41</v>
      </c>
      <c r="H11" s="11">
        <f t="shared" si="0"/>
        <v>82000</v>
      </c>
      <c r="I11" s="16">
        <f t="shared" si="1"/>
        <v>98400</v>
      </c>
      <c r="J11" s="15">
        <v>44561</v>
      </c>
    </row>
    <row r="12" spans="1:10" ht="15.75">
      <c r="A12" s="8">
        <v>5</v>
      </c>
      <c r="B12" s="12" t="s">
        <v>9</v>
      </c>
      <c r="C12" s="9" t="s">
        <v>10</v>
      </c>
      <c r="D12" s="9" t="s">
        <v>16</v>
      </c>
      <c r="E12" s="8" t="s">
        <v>11</v>
      </c>
      <c r="F12" s="13">
        <v>50</v>
      </c>
      <c r="G12" s="11">
        <v>46</v>
      </c>
      <c r="H12" s="11">
        <f t="shared" si="0"/>
        <v>2300</v>
      </c>
      <c r="I12" s="16">
        <f t="shared" si="1"/>
        <v>2760</v>
      </c>
      <c r="J12" s="15">
        <v>44561</v>
      </c>
    </row>
    <row r="13" spans="1:10" ht="15.75">
      <c r="A13" s="8">
        <v>6</v>
      </c>
      <c r="B13" s="12" t="s">
        <v>9</v>
      </c>
      <c r="C13" s="9" t="s">
        <v>10</v>
      </c>
      <c r="D13" s="9" t="s">
        <v>17</v>
      </c>
      <c r="E13" s="8" t="s">
        <v>11</v>
      </c>
      <c r="F13" s="13">
        <v>800</v>
      </c>
      <c r="G13" s="10">
        <v>46.15</v>
      </c>
      <c r="H13" s="11">
        <f t="shared" si="0"/>
        <v>36920</v>
      </c>
      <c r="I13" s="16">
        <f t="shared" si="1"/>
        <v>44304</v>
      </c>
      <c r="J13" s="15">
        <v>44561</v>
      </c>
    </row>
    <row r="14" spans="1:10" ht="15.75">
      <c r="A14" s="8">
        <v>7</v>
      </c>
      <c r="B14" s="12" t="s">
        <v>9</v>
      </c>
      <c r="C14" s="9" t="s">
        <v>10</v>
      </c>
      <c r="D14" s="9" t="s">
        <v>18</v>
      </c>
      <c r="E14" s="8" t="s">
        <v>11</v>
      </c>
      <c r="F14" s="13">
        <v>1500</v>
      </c>
      <c r="G14" s="10">
        <v>41.24</v>
      </c>
      <c r="H14" s="11">
        <f t="shared" si="0"/>
        <v>61860</v>
      </c>
      <c r="I14" s="16">
        <f t="shared" si="1"/>
        <v>74232</v>
      </c>
      <c r="J14" s="15">
        <v>44561</v>
      </c>
    </row>
    <row r="15" spans="1:10" ht="15.75">
      <c r="A15" s="8">
        <v>8</v>
      </c>
      <c r="B15" s="12" t="s">
        <v>9</v>
      </c>
      <c r="C15" s="9" t="s">
        <v>10</v>
      </c>
      <c r="D15" s="9" t="s">
        <v>19</v>
      </c>
      <c r="E15" s="8" t="s">
        <v>11</v>
      </c>
      <c r="F15" s="13">
        <v>200</v>
      </c>
      <c r="G15" s="10">
        <v>40.78</v>
      </c>
      <c r="H15" s="11">
        <f t="shared" si="0"/>
        <v>8156</v>
      </c>
      <c r="I15" s="16">
        <f t="shared" si="1"/>
        <v>9787.1999999999989</v>
      </c>
      <c r="J15" s="15">
        <v>44561</v>
      </c>
    </row>
    <row r="16" spans="1:10" ht="17.25" customHeight="1">
      <c r="A16" s="8">
        <v>9</v>
      </c>
      <c r="B16" s="12" t="s">
        <v>9</v>
      </c>
      <c r="C16" s="9" t="s">
        <v>10</v>
      </c>
      <c r="D16" s="9" t="s">
        <v>20</v>
      </c>
      <c r="E16" s="8" t="s">
        <v>11</v>
      </c>
      <c r="F16" s="13">
        <v>800</v>
      </c>
      <c r="G16" s="11">
        <v>53.9</v>
      </c>
      <c r="H16" s="11">
        <f t="shared" si="0"/>
        <v>43120</v>
      </c>
      <c r="I16" s="16">
        <f t="shared" si="1"/>
        <v>51744</v>
      </c>
      <c r="J16" s="15">
        <v>44561</v>
      </c>
    </row>
    <row r="17" spans="1:10" ht="15.75">
      <c r="A17" s="8">
        <v>10</v>
      </c>
      <c r="B17" s="12" t="s">
        <v>9</v>
      </c>
      <c r="C17" s="9" t="s">
        <v>10</v>
      </c>
      <c r="D17" s="9" t="s">
        <v>21</v>
      </c>
      <c r="E17" s="8" t="s">
        <v>11</v>
      </c>
      <c r="F17" s="13">
        <v>200</v>
      </c>
      <c r="G17" s="10">
        <v>69</v>
      </c>
      <c r="H17" s="11">
        <f t="shared" si="0"/>
        <v>13800</v>
      </c>
      <c r="I17" s="16">
        <f t="shared" si="1"/>
        <v>16560</v>
      </c>
      <c r="J17" s="15">
        <v>44561</v>
      </c>
    </row>
    <row r="18" spans="1:10" ht="15.75">
      <c r="A18" s="18">
        <v>11</v>
      </c>
      <c r="B18" s="19" t="s">
        <v>9</v>
      </c>
      <c r="C18" s="20" t="s">
        <v>10</v>
      </c>
      <c r="D18" s="20" t="s">
        <v>22</v>
      </c>
      <c r="E18" s="18" t="s">
        <v>11</v>
      </c>
      <c r="F18" s="21">
        <v>2000</v>
      </c>
      <c r="G18" s="22">
        <v>40.78</v>
      </c>
      <c r="H18" s="23">
        <f t="shared" si="0"/>
        <v>81560</v>
      </c>
      <c r="I18" s="24">
        <f t="shared" si="1"/>
        <v>97872</v>
      </c>
      <c r="J18" s="15">
        <v>44561</v>
      </c>
    </row>
    <row r="19" spans="1:10" ht="29.25" customHeight="1">
      <c r="A19" s="17"/>
      <c r="B19" s="29" t="s">
        <v>24</v>
      </c>
      <c r="C19" s="30"/>
      <c r="D19" s="17"/>
      <c r="E19" s="17"/>
      <c r="F19" s="17"/>
      <c r="G19" s="17"/>
      <c r="H19" s="25">
        <f>SUM(H8:H18)</f>
        <v>363579.25</v>
      </c>
      <c r="I19" s="25">
        <f>SUM(I8:I18)</f>
        <v>436295.1</v>
      </c>
      <c r="J19" s="17"/>
    </row>
  </sheetData>
  <mergeCells count="3">
    <mergeCell ref="B4:G4"/>
    <mergeCell ref="A5:G5"/>
    <mergeCell ref="B19:C19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2020-11-12T06:22:08Z</cp:lastPrinted>
  <dcterms:created xsi:type="dcterms:W3CDTF">2019-11-06T12:34:09Z</dcterms:created>
  <dcterms:modified xsi:type="dcterms:W3CDTF">2020-11-18T15:48:17Z</dcterms:modified>
</cp:coreProperties>
</file>