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Лист1!$A$1:$K$55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 l="1"/>
  <c r="J52" s="1"/>
</calcChain>
</file>

<file path=xl/sharedStrings.xml><?xml version="1.0" encoding="utf-8"?>
<sst xmlns="http://schemas.openxmlformats.org/spreadsheetml/2006/main" count="277" uniqueCount="117">
  <si>
    <t>Итого:</t>
  </si>
  <si>
    <t>шт.</t>
  </si>
  <si>
    <t>GSL000144
16А-250В</t>
  </si>
  <si>
    <t>ГОСТ Р 51322.1-99 (МЭК 60884-1-94)</t>
  </si>
  <si>
    <t xml:space="preserve"> Schneider Electric</t>
  </si>
  <si>
    <t>Розетка скрытой проводки ЕВРО (Легата)</t>
  </si>
  <si>
    <t xml:space="preserve"> PA16-008B
16А-250В</t>
  </si>
  <si>
    <t xml:space="preserve"> ГОСТ Р 51322.1-99 (МЭК 60884-1-94)</t>
  </si>
  <si>
    <t>Розетка с защитными шторками 250В 16А</t>
  </si>
  <si>
    <t>PA16-044B
16А-250А</t>
  </si>
  <si>
    <t>Розетка с заземлением с крышкой SDN3100147 SEDNA</t>
  </si>
  <si>
    <t>PA16-004B
16А-250А</t>
  </si>
  <si>
    <t>Розетка открытой проводки ЕВРО</t>
  </si>
  <si>
    <t>сх.1. 10АХ. в сборе. БЕЛЫЙ
GSL000112</t>
  </si>
  <si>
    <t>Выключатель скрытой проводки ЕВРО</t>
  </si>
  <si>
    <t xml:space="preserve"> сх.5. 10АХ. в сборе. БЕЛЫЙ
GSL000152</t>
  </si>
  <si>
    <t>Выключатель скрытой проводки 2-х клавишный ЕВРО</t>
  </si>
  <si>
    <t>0-1-IР44-17
 BA10-041B</t>
  </si>
  <si>
    <t>Schneider Electric</t>
  </si>
  <si>
    <t xml:space="preserve">Выключатель герметический </t>
  </si>
  <si>
    <t xml:space="preserve">1НО+1НЗ HKF1-11 ДЛЯ АВТОМАТОВ ТИПА MS116, MS132, MS132-T, MO132, MS165, MO1, </t>
  </si>
  <si>
    <t>ABB SST</t>
  </si>
  <si>
    <t xml:space="preserve">ФРОНТАЛЬНЫЕ ДОПОЛНИТЕЛЬНЫЕ КОНТАКТЫ </t>
  </si>
  <si>
    <t>CM - PFS.S</t>
  </si>
  <si>
    <t>ABB</t>
  </si>
  <si>
    <t xml:space="preserve">Реле трехфазное </t>
  </si>
  <si>
    <t>CT - MFD 21 12 - 240B AC/DC</t>
  </si>
  <si>
    <t>Реле времени</t>
  </si>
  <si>
    <t>TKC6-31 Z 3A (400B AC3) 77 143B DC</t>
  </si>
  <si>
    <t>ГОСТ Р 50030.4.3</t>
  </si>
  <si>
    <t xml:space="preserve">Миниконтактор катушка </t>
  </si>
  <si>
    <t>ТКС6-40 Е ЗА ГОСТ ABB SST катушка 77 143 В DC</t>
  </si>
  <si>
    <t>ГОСТ Р 50030.4.7</t>
  </si>
  <si>
    <t xml:space="preserve">Миниконтактор </t>
  </si>
  <si>
    <t>ТВС7-30-10 12А ГОСТ ABB SST катушка 77...143В DC</t>
  </si>
  <si>
    <t>ГОСТ Р 50030.4.6</t>
  </si>
  <si>
    <t>ТВС 7-30-10 12А/140 260В DC</t>
  </si>
  <si>
    <t>ГОСТ Р 50030.4.5</t>
  </si>
  <si>
    <t xml:space="preserve">ТВС 7-30-01 12А /77..143В DC </t>
  </si>
  <si>
    <t>ГОСТ Р 50030.4.4</t>
  </si>
  <si>
    <t xml:space="preserve">TKC 6 - 31 Z 77 - 143B DC </t>
  </si>
  <si>
    <t>ГОСТ Р 50030.4.2</t>
  </si>
  <si>
    <t>TBC-30-30 RT 35-65V DC</t>
  </si>
  <si>
    <t xml:space="preserve">Контактор </t>
  </si>
  <si>
    <t>TAL16-30-10 77-143V DC</t>
  </si>
  <si>
    <t>ГОСТ Р 50030.4.1</t>
  </si>
  <si>
    <t xml:space="preserve">CA4-01/AF09..AF96/NF22E..NF40E </t>
  </si>
  <si>
    <t>СА5-01 1НЗ фронтальный для А9...А110</t>
  </si>
  <si>
    <t xml:space="preserve">Контактный блок </t>
  </si>
  <si>
    <t>СА-10 1НО фронтальный для А9...А110</t>
  </si>
  <si>
    <t>60х40 мм ШХВ 4/6</t>
  </si>
  <si>
    <t>ABB LUK</t>
  </si>
  <si>
    <t xml:space="preserve">Кабель-канал перфорированный </t>
  </si>
  <si>
    <t>25х40 мм ШХВ 4/6</t>
  </si>
  <si>
    <t>40х40 мм ШХВ 4/6</t>
  </si>
  <si>
    <t>ACTI 9 IDPN АD31610 (ТИП АС) 10А-30МА 230В</t>
  </si>
  <si>
    <t>МЭК/EN 61009</t>
  </si>
  <si>
    <t xml:space="preserve">Schneider Electric </t>
  </si>
  <si>
    <t xml:space="preserve">Дифференциальный автомат </t>
  </si>
  <si>
    <t>363Р6, 63А, 3Р-З, IP44, 6Ч</t>
  </si>
  <si>
    <t xml:space="preserve">Вилка кабельная </t>
  </si>
  <si>
    <t>VM - 5 - 1/A9...A4</t>
  </si>
  <si>
    <t>АВВ</t>
  </si>
  <si>
    <t xml:space="preserve">Блокировка реверсивная </t>
  </si>
  <si>
    <t>VE - 5 - 2/A50..A110</t>
  </si>
  <si>
    <t>SST MS116-6.3 50КА</t>
  </si>
  <si>
    <t>МЭК/EN 60898-1, МЭК 60947-22</t>
  </si>
  <si>
    <t xml:space="preserve">ABB </t>
  </si>
  <si>
    <t>Автоматический выключатель с регулируемой тепловой защитой</t>
  </si>
  <si>
    <t>S202M B32UC</t>
  </si>
  <si>
    <t>МЭК/EN 60898-1, МЭК 60947-17</t>
  </si>
  <si>
    <t xml:space="preserve">Автоматический выключатель </t>
  </si>
  <si>
    <t xml:space="preserve"> S202M B25UC</t>
  </si>
  <si>
    <t>МЭК/EN 60898-1, МЭК 60947-16</t>
  </si>
  <si>
    <t>S202M B16UC</t>
  </si>
  <si>
    <t>МЭК/EN 60898-1, МЭК 60947-15</t>
  </si>
  <si>
    <t>S202M B10UC</t>
  </si>
  <si>
    <t>МЭК/EN 60898-1, МЭК 60947-14</t>
  </si>
  <si>
    <t xml:space="preserve"> S202M B6UC</t>
  </si>
  <si>
    <t>МЭК/EN 60898-1, МЭК 60947-13</t>
  </si>
  <si>
    <t xml:space="preserve"> ABB   </t>
  </si>
  <si>
    <t>S202 B10</t>
  </si>
  <si>
    <t>МЭК/EN 60898-1, МЭК 60947-6</t>
  </si>
  <si>
    <t>Автоматический выключатель</t>
  </si>
  <si>
    <t>48МОД.3П.63А</t>
  </si>
  <si>
    <t>ABB STO ДОП. PS3/48H</t>
  </si>
  <si>
    <t>3Ф.ШИНА</t>
  </si>
  <si>
    <t>2004-1401</t>
  </si>
  <si>
    <t xml:space="preserve"> WAGO</t>
  </si>
  <si>
    <t xml:space="preserve">Клемма </t>
  </si>
  <si>
    <t xml:space="preserve"> 46.52.9.024.0000 24В</t>
  </si>
  <si>
    <t>EN 61810-1, EN 61810-2, EN 61810-7</t>
  </si>
  <si>
    <t>Finder</t>
  </si>
  <si>
    <t xml:space="preserve">Реле </t>
  </si>
  <si>
    <t>40.52.7.024.0000 8А 250В</t>
  </si>
  <si>
    <t>841-S-2A-D 24V</t>
  </si>
  <si>
    <t>56.34.8.230.0000 230V АC с розеткой 96.04, удерживающим зажимом 096.71 и модульным таймером 86.00.8.240.0000</t>
  </si>
  <si>
    <t>46.52.9.024.0000 24V DC с розеткой 97.02, удерживающим зажимом 097.01 и модулем подавления 99.02.0.024.09</t>
  </si>
  <si>
    <t xml:space="preserve"> 46.52.8.110.0000 110V DC с розеткой 97.02, удерживающим зажимом 097.01 и модулем подавления 99.02.0.230.09</t>
  </si>
  <si>
    <t>40.52.8.230.0000 230VAC с розеткой 95.05 удерживающим зажимом 95.015Р и модулем 99.02.0.230.98</t>
  </si>
  <si>
    <t>40.51.9.024.0000 41VDC с розеткой 95.05 удерживающим зажимом 95.015Р и модулем 99.02.0.024.99</t>
  </si>
  <si>
    <t>В7-30-01 12А (400В АС3)</t>
  </si>
  <si>
    <t>Срок поставки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</si>
  <si>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</si>
  <si>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</si>
  <si>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</si>
  <si>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</si>
  <si>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</si>
  <si>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</si>
  <si>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</si>
  <si>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</si>
  <si>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</si>
  <si>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</si>
  <si>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</si>
  <si>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4 квартал 2020 -1 квартал 2021 года</t>
  </si>
  <si>
    <t xml:space="preserve">              к запросу котировок цен №046/ТВРЗ/2020</t>
  </si>
  <si>
    <t xml:space="preserve">                                                                                                                                                                                                    Приложение №5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</si>
</sst>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43">
    <xf numFmtId="0" fontId="0" fillId="0" borderId="0" xfId="0"/>
    <xf numFmtId="2" fontId="0" fillId="0" borderId="0" xfId="0" applyNumberFormat="1"/>
    <xf numFmtId="0" fontId="0" fillId="0" borderId="1" xfId="0" applyBorder="1"/>
    <xf numFmtId="4" fontId="2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/>
    <xf numFmtId="0" fontId="3" fillId="0" borderId="0" xfId="0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9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_Лист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topLeftCell="A10" zoomScale="112" zoomScaleNormal="100" zoomScaleSheetLayoutView="112" workbookViewId="0">
      <selection activeCell="J7" sqref="J7"/>
    </sheetView>
  </sheetViews>
  <sheetFormatPr defaultRowHeight="15"/>
  <cols>
    <col min="1" max="1" width="4.7109375" customWidth="1"/>
    <col min="2" max="2" width="20.7109375" customWidth="1"/>
    <col min="3" max="3" width="10.7109375" customWidth="1"/>
    <col min="4" max="4" width="16.85546875" customWidth="1"/>
    <col min="5" max="5" width="27.42578125" customWidth="1"/>
    <col min="8" max="8" width="9.140625" style="1"/>
    <col min="9" max="9" width="14.140625" customWidth="1"/>
    <col min="10" max="10" width="13.85546875" customWidth="1"/>
    <col min="11" max="11" width="21.42578125" customWidth="1"/>
  </cols>
  <sheetData>
    <row r="1" spans="1:11" ht="15.75" customHeight="1">
      <c r="A1" s="41" t="s">
        <v>116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34"/>
      <c r="B2" s="34"/>
      <c r="C2" s="34"/>
      <c r="D2" s="34"/>
      <c r="E2" s="34" t="s">
        <v>113</v>
      </c>
      <c r="F2" s="34"/>
      <c r="G2" s="34"/>
      <c r="H2" s="35"/>
      <c r="I2" s="39" t="s">
        <v>115</v>
      </c>
      <c r="J2" s="39"/>
      <c r="K2" s="39"/>
    </row>
    <row r="3" spans="1:11" ht="18.75">
      <c r="A3" s="34"/>
      <c r="B3" s="34"/>
      <c r="C3" s="34"/>
      <c r="D3" s="34"/>
      <c r="E3" s="40"/>
      <c r="F3" s="40"/>
      <c r="G3" s="34"/>
      <c r="H3" s="35"/>
      <c r="I3" s="36"/>
      <c r="J3" s="36"/>
      <c r="K3" s="36"/>
    </row>
    <row r="4" spans="1:11" ht="76.5">
      <c r="A4" s="33" t="s">
        <v>112</v>
      </c>
      <c r="B4" s="32" t="s">
        <v>111</v>
      </c>
      <c r="C4" s="32" t="s">
        <v>110</v>
      </c>
      <c r="D4" s="32" t="s">
        <v>109</v>
      </c>
      <c r="E4" s="32" t="s">
        <v>108</v>
      </c>
      <c r="F4" s="32" t="s">
        <v>107</v>
      </c>
      <c r="G4" s="32" t="s">
        <v>106</v>
      </c>
      <c r="H4" s="31" t="s">
        <v>105</v>
      </c>
      <c r="I4" s="30" t="s">
        <v>104</v>
      </c>
      <c r="J4" s="30" t="s">
        <v>103</v>
      </c>
      <c r="K4" s="27" t="s">
        <v>102</v>
      </c>
    </row>
    <row r="5" spans="1:1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28">
        <v>9</v>
      </c>
      <c r="J5" s="28">
        <v>10</v>
      </c>
      <c r="K5" s="38">
        <v>11</v>
      </c>
    </row>
    <row r="6" spans="1:11" ht="25.5">
      <c r="A6" s="12">
        <v>1</v>
      </c>
      <c r="B6" s="15" t="s">
        <v>33</v>
      </c>
      <c r="C6" s="12" t="s">
        <v>62</v>
      </c>
      <c r="D6" s="12" t="s">
        <v>73</v>
      </c>
      <c r="E6" s="12" t="s">
        <v>101</v>
      </c>
      <c r="F6" s="12" t="s">
        <v>1</v>
      </c>
      <c r="G6" s="26">
        <v>100</v>
      </c>
      <c r="H6" s="8">
        <v>1350</v>
      </c>
      <c r="I6" s="14">
        <f t="shared" ref="I6:I32" si="0">G6*H6</f>
        <v>135000</v>
      </c>
      <c r="J6" s="14">
        <f t="shared" ref="J6:J32" si="1">I6*1.2</f>
        <v>162000</v>
      </c>
      <c r="K6" s="12" t="s">
        <v>114</v>
      </c>
    </row>
    <row r="7" spans="1:11" ht="51">
      <c r="A7" s="12">
        <v>2</v>
      </c>
      <c r="B7" s="15" t="s">
        <v>93</v>
      </c>
      <c r="C7" s="12" t="s">
        <v>92</v>
      </c>
      <c r="D7" s="10" t="s">
        <v>91</v>
      </c>
      <c r="E7" s="12" t="s">
        <v>100</v>
      </c>
      <c r="F7" s="12" t="s">
        <v>1</v>
      </c>
      <c r="G7" s="26">
        <v>30</v>
      </c>
      <c r="H7" s="8">
        <v>353.24</v>
      </c>
      <c r="I7" s="14">
        <f t="shared" si="0"/>
        <v>10597.2</v>
      </c>
      <c r="J7" s="14">
        <f t="shared" si="1"/>
        <v>12716.640000000001</v>
      </c>
      <c r="K7" s="12" t="s">
        <v>114</v>
      </c>
    </row>
    <row r="8" spans="1:11" ht="51">
      <c r="A8" s="12">
        <v>3</v>
      </c>
      <c r="B8" s="15" t="s">
        <v>93</v>
      </c>
      <c r="C8" s="12" t="s">
        <v>92</v>
      </c>
      <c r="D8" s="12" t="s">
        <v>91</v>
      </c>
      <c r="E8" s="12" t="s">
        <v>99</v>
      </c>
      <c r="F8" s="12" t="s">
        <v>1</v>
      </c>
      <c r="G8" s="26">
        <v>30</v>
      </c>
      <c r="H8" s="8">
        <v>507.15</v>
      </c>
      <c r="I8" s="14">
        <f t="shared" si="0"/>
        <v>15214.5</v>
      </c>
      <c r="J8" s="14">
        <f t="shared" si="1"/>
        <v>18257.399999999998</v>
      </c>
      <c r="K8" s="12" t="s">
        <v>114</v>
      </c>
    </row>
    <row r="9" spans="1:11" ht="51">
      <c r="A9" s="12">
        <v>4</v>
      </c>
      <c r="B9" s="15" t="s">
        <v>93</v>
      </c>
      <c r="C9" s="12" t="s">
        <v>92</v>
      </c>
      <c r="D9" s="12" t="s">
        <v>91</v>
      </c>
      <c r="E9" s="12" t="s">
        <v>98</v>
      </c>
      <c r="F9" s="12" t="s">
        <v>1</v>
      </c>
      <c r="G9" s="26">
        <v>30</v>
      </c>
      <c r="H9" s="8">
        <v>802.62</v>
      </c>
      <c r="I9" s="14">
        <f t="shared" si="0"/>
        <v>24078.6</v>
      </c>
      <c r="J9" s="14">
        <f t="shared" si="1"/>
        <v>28894.319999999996</v>
      </c>
      <c r="K9" s="12" t="s">
        <v>114</v>
      </c>
    </row>
    <row r="10" spans="1:11" ht="51">
      <c r="A10" s="12">
        <v>5</v>
      </c>
      <c r="B10" s="15" t="s">
        <v>93</v>
      </c>
      <c r="C10" s="12" t="s">
        <v>92</v>
      </c>
      <c r="D10" s="12" t="s">
        <v>91</v>
      </c>
      <c r="E10" s="12" t="s">
        <v>97</v>
      </c>
      <c r="F10" s="12" t="s">
        <v>1</v>
      </c>
      <c r="G10" s="26">
        <v>60</v>
      </c>
      <c r="H10" s="8">
        <v>992.25</v>
      </c>
      <c r="I10" s="14">
        <f t="shared" si="0"/>
        <v>59535</v>
      </c>
      <c r="J10" s="14">
        <f t="shared" si="1"/>
        <v>71442</v>
      </c>
      <c r="K10" s="12" t="s">
        <v>114</v>
      </c>
    </row>
    <row r="11" spans="1:11" ht="51">
      <c r="A11" s="12">
        <v>6</v>
      </c>
      <c r="B11" s="15" t="s">
        <v>93</v>
      </c>
      <c r="C11" s="12" t="s">
        <v>92</v>
      </c>
      <c r="D11" s="12" t="s">
        <v>91</v>
      </c>
      <c r="E11" s="12" t="s">
        <v>96</v>
      </c>
      <c r="F11" s="12" t="s">
        <v>1</v>
      </c>
      <c r="G11" s="26">
        <v>60</v>
      </c>
      <c r="H11" s="8">
        <v>4643.7299999999996</v>
      </c>
      <c r="I11" s="14">
        <f t="shared" si="0"/>
        <v>278623.8</v>
      </c>
      <c r="J11" s="14">
        <f t="shared" si="1"/>
        <v>334348.56</v>
      </c>
      <c r="K11" s="12" t="s">
        <v>114</v>
      </c>
    </row>
    <row r="12" spans="1:11" ht="25.5">
      <c r="A12" s="12">
        <v>7</v>
      </c>
      <c r="B12" s="15" t="s">
        <v>93</v>
      </c>
      <c r="C12" s="12" t="s">
        <v>92</v>
      </c>
      <c r="D12" s="12" t="s">
        <v>91</v>
      </c>
      <c r="E12" s="12" t="s">
        <v>95</v>
      </c>
      <c r="F12" s="12" t="s">
        <v>1</v>
      </c>
      <c r="G12" s="26">
        <v>15</v>
      </c>
      <c r="H12" s="8">
        <v>438.89</v>
      </c>
      <c r="I12" s="14">
        <f t="shared" si="0"/>
        <v>6583.3499999999995</v>
      </c>
      <c r="J12" s="14">
        <f t="shared" si="1"/>
        <v>7900.0199999999986</v>
      </c>
      <c r="K12" s="12" t="s">
        <v>114</v>
      </c>
    </row>
    <row r="13" spans="1:11" ht="25.5">
      <c r="A13" s="12">
        <v>8</v>
      </c>
      <c r="B13" s="15" t="s">
        <v>93</v>
      </c>
      <c r="C13" s="12" t="s">
        <v>92</v>
      </c>
      <c r="D13" s="12" t="s">
        <v>91</v>
      </c>
      <c r="E13" s="12" t="s">
        <v>94</v>
      </c>
      <c r="F13" s="12" t="s">
        <v>1</v>
      </c>
      <c r="G13" s="26">
        <v>25</v>
      </c>
      <c r="H13" s="8">
        <v>366.1</v>
      </c>
      <c r="I13" s="14">
        <f t="shared" si="0"/>
        <v>9152.5</v>
      </c>
      <c r="J13" s="14">
        <f t="shared" si="1"/>
        <v>10983</v>
      </c>
      <c r="K13" s="12" t="s">
        <v>114</v>
      </c>
    </row>
    <row r="14" spans="1:11" ht="25.5">
      <c r="A14" s="12">
        <v>9</v>
      </c>
      <c r="B14" s="15" t="s">
        <v>93</v>
      </c>
      <c r="C14" s="12" t="s">
        <v>92</v>
      </c>
      <c r="D14" s="12" t="s">
        <v>91</v>
      </c>
      <c r="E14" s="12" t="s">
        <v>90</v>
      </c>
      <c r="F14" s="12" t="s">
        <v>1</v>
      </c>
      <c r="G14" s="26">
        <v>25</v>
      </c>
      <c r="H14" s="8">
        <v>182.39</v>
      </c>
      <c r="I14" s="14">
        <f t="shared" si="0"/>
        <v>4559.75</v>
      </c>
      <c r="J14" s="14">
        <f t="shared" si="1"/>
        <v>5471.7</v>
      </c>
      <c r="K14" s="12" t="s">
        <v>114</v>
      </c>
    </row>
    <row r="15" spans="1:11" ht="25.5">
      <c r="A15" s="12">
        <v>10</v>
      </c>
      <c r="B15" s="25" t="s">
        <v>89</v>
      </c>
      <c r="C15" s="12" t="s">
        <v>88</v>
      </c>
      <c r="D15" s="12"/>
      <c r="E15" s="12" t="s">
        <v>87</v>
      </c>
      <c r="F15" s="12" t="s">
        <v>1</v>
      </c>
      <c r="G15" s="24">
        <v>60000</v>
      </c>
      <c r="H15" s="23">
        <v>48.69</v>
      </c>
      <c r="I15" s="14">
        <f t="shared" si="0"/>
        <v>2921400</v>
      </c>
      <c r="J15" s="14">
        <f t="shared" si="1"/>
        <v>3505680</v>
      </c>
      <c r="K15" s="12" t="s">
        <v>114</v>
      </c>
    </row>
    <row r="16" spans="1:11" s="20" customFormat="1" ht="38.25">
      <c r="A16" s="12">
        <v>11</v>
      </c>
      <c r="B16" s="22" t="s">
        <v>86</v>
      </c>
      <c r="C16" s="12" t="s">
        <v>85</v>
      </c>
      <c r="D16" s="12"/>
      <c r="E16" s="12" t="s">
        <v>84</v>
      </c>
      <c r="F16" s="12" t="s">
        <v>1</v>
      </c>
      <c r="G16" s="12">
        <v>15</v>
      </c>
      <c r="H16" s="8">
        <v>1285.47</v>
      </c>
      <c r="I16" s="14">
        <f t="shared" si="0"/>
        <v>19282.05</v>
      </c>
      <c r="J16" s="14">
        <f t="shared" si="1"/>
        <v>23138.46</v>
      </c>
      <c r="K16" s="12" t="s">
        <v>114</v>
      </c>
    </row>
    <row r="17" spans="1:11" s="20" customFormat="1" ht="25.5">
      <c r="A17" s="12">
        <v>12</v>
      </c>
      <c r="B17" s="15" t="s">
        <v>83</v>
      </c>
      <c r="C17" s="21" t="s">
        <v>67</v>
      </c>
      <c r="D17" s="12" t="s">
        <v>82</v>
      </c>
      <c r="E17" s="12" t="s">
        <v>81</v>
      </c>
      <c r="F17" s="12" t="s">
        <v>1</v>
      </c>
      <c r="G17" s="12">
        <v>15</v>
      </c>
      <c r="H17" s="8">
        <v>638.25</v>
      </c>
      <c r="I17" s="14">
        <f t="shared" si="0"/>
        <v>9573.75</v>
      </c>
      <c r="J17" s="14">
        <f t="shared" si="1"/>
        <v>11488.5</v>
      </c>
      <c r="K17" s="12" t="s">
        <v>114</v>
      </c>
    </row>
    <row r="18" spans="1:11" s="20" customFormat="1" ht="25.5">
      <c r="A18" s="12">
        <v>13</v>
      </c>
      <c r="B18" s="15" t="s">
        <v>71</v>
      </c>
      <c r="C18" s="21" t="s">
        <v>80</v>
      </c>
      <c r="D18" s="12" t="s">
        <v>79</v>
      </c>
      <c r="E18" s="12" t="s">
        <v>78</v>
      </c>
      <c r="F18" s="12" t="s">
        <v>1</v>
      </c>
      <c r="G18" s="12">
        <v>15</v>
      </c>
      <c r="H18" s="8">
        <v>2964.73</v>
      </c>
      <c r="I18" s="14">
        <f t="shared" si="0"/>
        <v>44470.95</v>
      </c>
      <c r="J18" s="14">
        <f t="shared" si="1"/>
        <v>53365.139999999992</v>
      </c>
      <c r="K18" s="12" t="s">
        <v>114</v>
      </c>
    </row>
    <row r="19" spans="1:11" s="20" customFormat="1" ht="25.5">
      <c r="A19" s="12">
        <v>14</v>
      </c>
      <c r="B19" s="15" t="s">
        <v>71</v>
      </c>
      <c r="C19" s="21" t="s">
        <v>24</v>
      </c>
      <c r="D19" s="12" t="s">
        <v>77</v>
      </c>
      <c r="E19" s="12" t="s">
        <v>76</v>
      </c>
      <c r="F19" s="12" t="s">
        <v>1</v>
      </c>
      <c r="G19" s="12">
        <v>15</v>
      </c>
      <c r="H19" s="8">
        <v>2751.44</v>
      </c>
      <c r="I19" s="14">
        <f t="shared" si="0"/>
        <v>41271.599999999999</v>
      </c>
      <c r="J19" s="14">
        <f t="shared" si="1"/>
        <v>49525.919999999998</v>
      </c>
      <c r="K19" s="12" t="s">
        <v>114</v>
      </c>
    </row>
    <row r="20" spans="1:11" s="20" customFormat="1" ht="25.5">
      <c r="A20" s="12">
        <v>15</v>
      </c>
      <c r="B20" s="15" t="s">
        <v>71</v>
      </c>
      <c r="C20" s="21" t="s">
        <v>24</v>
      </c>
      <c r="D20" s="12" t="s">
        <v>75</v>
      </c>
      <c r="E20" s="12" t="s">
        <v>74</v>
      </c>
      <c r="F20" s="12" t="s">
        <v>1</v>
      </c>
      <c r="G20" s="12">
        <v>15</v>
      </c>
      <c r="H20" s="8">
        <v>2741.44</v>
      </c>
      <c r="I20" s="14">
        <f t="shared" si="0"/>
        <v>41121.599999999999</v>
      </c>
      <c r="J20" s="14">
        <f t="shared" si="1"/>
        <v>49345.919999999998</v>
      </c>
      <c r="K20" s="12" t="s">
        <v>114</v>
      </c>
    </row>
    <row r="21" spans="1:11" s="20" customFormat="1" ht="25.5">
      <c r="A21" s="12">
        <v>16</v>
      </c>
      <c r="B21" s="15" t="s">
        <v>71</v>
      </c>
      <c r="C21" s="21" t="s">
        <v>24</v>
      </c>
      <c r="D21" s="12" t="s">
        <v>73</v>
      </c>
      <c r="E21" s="12" t="s">
        <v>72</v>
      </c>
      <c r="F21" s="12" t="s">
        <v>1</v>
      </c>
      <c r="G21" s="12">
        <v>15</v>
      </c>
      <c r="H21" s="8">
        <v>3301.71</v>
      </c>
      <c r="I21" s="14">
        <f t="shared" si="0"/>
        <v>49525.65</v>
      </c>
      <c r="J21" s="14">
        <f t="shared" si="1"/>
        <v>59430.78</v>
      </c>
      <c r="K21" s="12" t="s">
        <v>114</v>
      </c>
    </row>
    <row r="22" spans="1:11" s="20" customFormat="1" ht="25.5">
      <c r="A22" s="12">
        <v>17</v>
      </c>
      <c r="B22" s="15" t="s">
        <v>71</v>
      </c>
      <c r="C22" s="21" t="s">
        <v>24</v>
      </c>
      <c r="D22" s="12" t="s">
        <v>70</v>
      </c>
      <c r="E22" s="12" t="s">
        <v>69</v>
      </c>
      <c r="F22" s="12" t="s">
        <v>1</v>
      </c>
      <c r="G22" s="12">
        <v>15</v>
      </c>
      <c r="H22" s="8">
        <v>3301.71</v>
      </c>
      <c r="I22" s="14">
        <f t="shared" si="0"/>
        <v>49525.65</v>
      </c>
      <c r="J22" s="14">
        <f t="shared" si="1"/>
        <v>59430.78</v>
      </c>
      <c r="K22" s="12" t="s">
        <v>114</v>
      </c>
    </row>
    <row r="23" spans="1:11" s="20" customFormat="1" ht="51">
      <c r="A23" s="12">
        <v>18</v>
      </c>
      <c r="B23" s="15" t="s">
        <v>68</v>
      </c>
      <c r="C23" s="21" t="s">
        <v>67</v>
      </c>
      <c r="D23" s="12" t="s">
        <v>66</v>
      </c>
      <c r="E23" s="12" t="s">
        <v>65</v>
      </c>
      <c r="F23" s="12" t="s">
        <v>1</v>
      </c>
      <c r="G23" s="12">
        <v>15</v>
      </c>
      <c r="H23" s="8">
        <v>1005.78</v>
      </c>
      <c r="I23" s="14">
        <f t="shared" si="0"/>
        <v>15086.699999999999</v>
      </c>
      <c r="J23" s="14">
        <f t="shared" si="1"/>
        <v>18104.039999999997</v>
      </c>
      <c r="K23" s="12" t="s">
        <v>114</v>
      </c>
    </row>
    <row r="24" spans="1:11" s="20" customFormat="1" ht="25.5">
      <c r="A24" s="12">
        <v>19</v>
      </c>
      <c r="B24" s="15" t="s">
        <v>63</v>
      </c>
      <c r="C24" s="12" t="s">
        <v>62</v>
      </c>
      <c r="D24" s="12"/>
      <c r="E24" s="12" t="s">
        <v>64</v>
      </c>
      <c r="F24" s="12" t="s">
        <v>1</v>
      </c>
      <c r="G24" s="12">
        <v>25</v>
      </c>
      <c r="H24" s="8">
        <v>1990.77</v>
      </c>
      <c r="I24" s="14">
        <f t="shared" si="0"/>
        <v>49769.25</v>
      </c>
      <c r="J24" s="14">
        <f t="shared" si="1"/>
        <v>59723.1</v>
      </c>
      <c r="K24" s="12" t="s">
        <v>114</v>
      </c>
    </row>
    <row r="25" spans="1:11" s="20" customFormat="1" ht="25.5">
      <c r="A25" s="12">
        <v>20</v>
      </c>
      <c r="B25" s="15" t="s">
        <v>63</v>
      </c>
      <c r="C25" s="12" t="s">
        <v>62</v>
      </c>
      <c r="D25" s="12"/>
      <c r="E25" s="12" t="s">
        <v>61</v>
      </c>
      <c r="F25" s="12" t="s">
        <v>1</v>
      </c>
      <c r="G25" s="12">
        <v>25</v>
      </c>
      <c r="H25" s="8">
        <v>772.9</v>
      </c>
      <c r="I25" s="14">
        <f t="shared" si="0"/>
        <v>19322.5</v>
      </c>
      <c r="J25" s="14">
        <f t="shared" si="1"/>
        <v>23187</v>
      </c>
      <c r="K25" s="12" t="s">
        <v>114</v>
      </c>
    </row>
    <row r="26" spans="1:11" s="20" customFormat="1" ht="25.5">
      <c r="A26" s="12">
        <v>21</v>
      </c>
      <c r="B26" s="15" t="s">
        <v>60</v>
      </c>
      <c r="C26" s="12" t="s">
        <v>24</v>
      </c>
      <c r="D26" s="12"/>
      <c r="E26" s="12" t="s">
        <v>59</v>
      </c>
      <c r="F26" s="12" t="s">
        <v>1</v>
      </c>
      <c r="G26" s="12">
        <v>5</v>
      </c>
      <c r="H26" s="37">
        <v>1469.1</v>
      </c>
      <c r="I26" s="14">
        <f t="shared" si="0"/>
        <v>7345.5</v>
      </c>
      <c r="J26" s="14">
        <f t="shared" si="1"/>
        <v>8814.6</v>
      </c>
      <c r="K26" s="12" t="s">
        <v>114</v>
      </c>
    </row>
    <row r="27" spans="1:11" s="20" customFormat="1" ht="25.5">
      <c r="A27" s="12">
        <v>22</v>
      </c>
      <c r="B27" s="15" t="s">
        <v>58</v>
      </c>
      <c r="C27" s="21" t="s">
        <v>57</v>
      </c>
      <c r="D27" s="12" t="s">
        <v>56</v>
      </c>
      <c r="E27" s="12" t="s">
        <v>55</v>
      </c>
      <c r="F27" s="12" t="s">
        <v>1</v>
      </c>
      <c r="G27" s="12">
        <v>35</v>
      </c>
      <c r="H27" s="8">
        <v>3365.24</v>
      </c>
      <c r="I27" s="14">
        <f t="shared" si="0"/>
        <v>117783.4</v>
      </c>
      <c r="J27" s="14">
        <f t="shared" si="1"/>
        <v>141340.07999999999</v>
      </c>
      <c r="K27" s="12" t="s">
        <v>114</v>
      </c>
    </row>
    <row r="28" spans="1:11" s="20" customFormat="1" ht="25.5">
      <c r="A28" s="12">
        <v>23</v>
      </c>
      <c r="B28" s="15" t="s">
        <v>52</v>
      </c>
      <c r="C28" s="12" t="s">
        <v>51</v>
      </c>
      <c r="D28" s="12"/>
      <c r="E28" s="12" t="s">
        <v>54</v>
      </c>
      <c r="F28" s="12" t="s">
        <v>1</v>
      </c>
      <c r="G28" s="12">
        <v>25</v>
      </c>
      <c r="H28" s="8">
        <v>144.07</v>
      </c>
      <c r="I28" s="14">
        <f t="shared" si="0"/>
        <v>3601.75</v>
      </c>
      <c r="J28" s="14">
        <f t="shared" si="1"/>
        <v>4322.0999999999995</v>
      </c>
      <c r="K28" s="12" t="s">
        <v>114</v>
      </c>
    </row>
    <row r="29" spans="1:11" s="20" customFormat="1" ht="25.5">
      <c r="A29" s="12">
        <v>24</v>
      </c>
      <c r="B29" s="15" t="s">
        <v>52</v>
      </c>
      <c r="C29" s="12" t="s">
        <v>51</v>
      </c>
      <c r="D29" s="12"/>
      <c r="E29" s="12" t="s">
        <v>53</v>
      </c>
      <c r="F29" s="12" t="s">
        <v>1</v>
      </c>
      <c r="G29" s="12">
        <v>25</v>
      </c>
      <c r="H29" s="8">
        <v>116.88</v>
      </c>
      <c r="I29" s="14">
        <f t="shared" si="0"/>
        <v>2922</v>
      </c>
      <c r="J29" s="14">
        <f t="shared" si="1"/>
        <v>3506.4</v>
      </c>
      <c r="K29" s="12" t="s">
        <v>114</v>
      </c>
    </row>
    <row r="30" spans="1:11" s="20" customFormat="1" ht="25.5">
      <c r="A30" s="12">
        <v>25</v>
      </c>
      <c r="B30" s="15" t="s">
        <v>52</v>
      </c>
      <c r="C30" s="12" t="s">
        <v>51</v>
      </c>
      <c r="D30" s="12"/>
      <c r="E30" s="12" t="s">
        <v>50</v>
      </c>
      <c r="F30" s="12" t="s">
        <v>1</v>
      </c>
      <c r="G30" s="12">
        <v>25</v>
      </c>
      <c r="H30" s="8">
        <v>189.81</v>
      </c>
      <c r="I30" s="14">
        <f t="shared" si="0"/>
        <v>4745.25</v>
      </c>
      <c r="J30" s="14">
        <f t="shared" si="1"/>
        <v>5694.3</v>
      </c>
      <c r="K30" s="12" t="s">
        <v>114</v>
      </c>
    </row>
    <row r="31" spans="1:11" s="20" customFormat="1" ht="25.5">
      <c r="A31" s="12">
        <v>26</v>
      </c>
      <c r="B31" s="15" t="s">
        <v>48</v>
      </c>
      <c r="C31" s="12" t="s">
        <v>24</v>
      </c>
      <c r="D31" s="12"/>
      <c r="E31" s="12" t="s">
        <v>49</v>
      </c>
      <c r="F31" s="12" t="s">
        <v>1</v>
      </c>
      <c r="G31" s="12">
        <v>35</v>
      </c>
      <c r="H31" s="8">
        <v>176.79</v>
      </c>
      <c r="I31" s="14">
        <f t="shared" si="0"/>
        <v>6187.65</v>
      </c>
      <c r="J31" s="14">
        <f t="shared" si="1"/>
        <v>7425.1799999999994</v>
      </c>
      <c r="K31" s="12" t="s">
        <v>114</v>
      </c>
    </row>
    <row r="32" spans="1:11" s="20" customFormat="1" ht="25.5">
      <c r="A32" s="12">
        <v>27</v>
      </c>
      <c r="B32" s="15" t="s">
        <v>48</v>
      </c>
      <c r="C32" s="12" t="s">
        <v>24</v>
      </c>
      <c r="D32" s="12"/>
      <c r="E32" s="12" t="s">
        <v>47</v>
      </c>
      <c r="F32" s="12" t="s">
        <v>1</v>
      </c>
      <c r="G32" s="12">
        <v>35</v>
      </c>
      <c r="H32" s="8">
        <v>176.79</v>
      </c>
      <c r="I32" s="14">
        <f t="shared" si="0"/>
        <v>6187.65</v>
      </c>
      <c r="J32" s="14">
        <f t="shared" si="1"/>
        <v>7425.1799999999994</v>
      </c>
      <c r="K32" s="12" t="s">
        <v>114</v>
      </c>
    </row>
    <row r="33" spans="1:11" s="20" customFormat="1" ht="25.5">
      <c r="A33" s="12">
        <v>28</v>
      </c>
      <c r="B33" s="15" t="s">
        <v>43</v>
      </c>
      <c r="C33" s="12" t="s">
        <v>24</v>
      </c>
      <c r="D33" s="12"/>
      <c r="E33" s="12" t="s">
        <v>46</v>
      </c>
      <c r="F33" s="12" t="s">
        <v>1</v>
      </c>
      <c r="G33" s="12">
        <v>15</v>
      </c>
      <c r="H33" s="8">
        <v>158.16</v>
      </c>
      <c r="I33" s="14">
        <f t="shared" ref="I33:I51" si="2">G33*H33</f>
        <v>2372.4</v>
      </c>
      <c r="J33" s="14">
        <f t="shared" ref="J33:J52" si="3">I33*1.2</f>
        <v>2846.88</v>
      </c>
      <c r="K33" s="12" t="s">
        <v>114</v>
      </c>
    </row>
    <row r="34" spans="1:11" s="19" customFormat="1" ht="25.5">
      <c r="A34" s="12">
        <v>29</v>
      </c>
      <c r="B34" s="15" t="s">
        <v>43</v>
      </c>
      <c r="C34" s="12" t="s">
        <v>24</v>
      </c>
      <c r="D34" s="12" t="s">
        <v>45</v>
      </c>
      <c r="E34" s="12" t="s">
        <v>44</v>
      </c>
      <c r="F34" s="12" t="s">
        <v>1</v>
      </c>
      <c r="G34" s="12">
        <v>15</v>
      </c>
      <c r="H34" s="8">
        <v>3377.21</v>
      </c>
      <c r="I34" s="14">
        <f t="shared" si="2"/>
        <v>50658.15</v>
      </c>
      <c r="J34" s="14">
        <f t="shared" si="3"/>
        <v>60789.78</v>
      </c>
      <c r="K34" s="12" t="s">
        <v>114</v>
      </c>
    </row>
    <row r="35" spans="1:11" s="18" customFormat="1" ht="25.5">
      <c r="A35" s="12">
        <v>30</v>
      </c>
      <c r="B35" s="15" t="s">
        <v>43</v>
      </c>
      <c r="C35" s="12" t="s">
        <v>24</v>
      </c>
      <c r="D35" s="12" t="s">
        <v>41</v>
      </c>
      <c r="E35" s="12" t="s">
        <v>42</v>
      </c>
      <c r="F35" s="12" t="s">
        <v>1</v>
      </c>
      <c r="G35" s="12">
        <v>15</v>
      </c>
      <c r="H35" s="8">
        <v>6867</v>
      </c>
      <c r="I35" s="14">
        <f t="shared" si="2"/>
        <v>103005</v>
      </c>
      <c r="J35" s="14">
        <f t="shared" si="3"/>
        <v>123606</v>
      </c>
      <c r="K35" s="12" t="s">
        <v>114</v>
      </c>
    </row>
    <row r="36" spans="1:11" s="13" customFormat="1" ht="25.5">
      <c r="A36" s="12">
        <v>31</v>
      </c>
      <c r="B36" s="15" t="s">
        <v>33</v>
      </c>
      <c r="C36" s="12" t="s">
        <v>24</v>
      </c>
      <c r="D36" s="12" t="s">
        <v>41</v>
      </c>
      <c r="E36" s="12" t="s">
        <v>40</v>
      </c>
      <c r="F36" s="12" t="s">
        <v>1</v>
      </c>
      <c r="G36" s="12">
        <v>15</v>
      </c>
      <c r="H36" s="8">
        <v>1439.52</v>
      </c>
      <c r="I36" s="14">
        <f t="shared" si="2"/>
        <v>21592.799999999999</v>
      </c>
      <c r="J36" s="14">
        <f t="shared" si="3"/>
        <v>25911.359999999997</v>
      </c>
      <c r="K36" s="12" t="s">
        <v>114</v>
      </c>
    </row>
    <row r="37" spans="1:11" s="13" customFormat="1" ht="25.5">
      <c r="A37" s="12">
        <v>32</v>
      </c>
      <c r="B37" s="15" t="s">
        <v>33</v>
      </c>
      <c r="C37" s="12" t="s">
        <v>24</v>
      </c>
      <c r="D37" s="12" t="s">
        <v>39</v>
      </c>
      <c r="E37" s="12" t="s">
        <v>38</v>
      </c>
      <c r="F37" s="12" t="s">
        <v>1</v>
      </c>
      <c r="G37" s="12">
        <v>20</v>
      </c>
      <c r="H37" s="8">
        <v>1410.81</v>
      </c>
      <c r="I37" s="14">
        <f t="shared" si="2"/>
        <v>28216.199999999997</v>
      </c>
      <c r="J37" s="14">
        <f t="shared" si="3"/>
        <v>33859.439999999995</v>
      </c>
      <c r="K37" s="12" t="s">
        <v>114</v>
      </c>
    </row>
    <row r="38" spans="1:11" s="17" customFormat="1" ht="25.5">
      <c r="A38" s="12">
        <v>33</v>
      </c>
      <c r="B38" s="15" t="s">
        <v>33</v>
      </c>
      <c r="C38" s="12" t="s">
        <v>24</v>
      </c>
      <c r="D38" s="12" t="s">
        <v>37</v>
      </c>
      <c r="E38" s="12" t="s">
        <v>36</v>
      </c>
      <c r="F38" s="12" t="s">
        <v>1</v>
      </c>
      <c r="G38" s="12">
        <v>20</v>
      </c>
      <c r="H38" s="8">
        <v>1410.81</v>
      </c>
      <c r="I38" s="14">
        <f t="shared" si="2"/>
        <v>28216.199999999997</v>
      </c>
      <c r="J38" s="14">
        <f t="shared" si="3"/>
        <v>33859.439999999995</v>
      </c>
      <c r="K38" s="12" t="s">
        <v>114</v>
      </c>
    </row>
    <row r="39" spans="1:11" s="16" customFormat="1" ht="25.5">
      <c r="A39" s="12">
        <v>34</v>
      </c>
      <c r="B39" s="15" t="s">
        <v>33</v>
      </c>
      <c r="C39" s="12" t="s">
        <v>24</v>
      </c>
      <c r="D39" s="12" t="s">
        <v>35</v>
      </c>
      <c r="E39" s="12" t="s">
        <v>34</v>
      </c>
      <c r="F39" s="12" t="s">
        <v>1</v>
      </c>
      <c r="G39" s="12">
        <v>20</v>
      </c>
      <c r="H39" s="8">
        <v>1368.06</v>
      </c>
      <c r="I39" s="14">
        <f t="shared" si="2"/>
        <v>27361.199999999997</v>
      </c>
      <c r="J39" s="14">
        <f t="shared" si="3"/>
        <v>32833.439999999995</v>
      </c>
      <c r="K39" s="12" t="s">
        <v>114</v>
      </c>
    </row>
    <row r="40" spans="1:11" s="16" customFormat="1" ht="25.5">
      <c r="A40" s="12">
        <v>35</v>
      </c>
      <c r="B40" s="15" t="s">
        <v>33</v>
      </c>
      <c r="C40" s="12" t="s">
        <v>24</v>
      </c>
      <c r="D40" s="12" t="s">
        <v>32</v>
      </c>
      <c r="E40" s="12" t="s">
        <v>31</v>
      </c>
      <c r="F40" s="12" t="s">
        <v>1</v>
      </c>
      <c r="G40" s="12">
        <v>15</v>
      </c>
      <c r="H40" s="8">
        <v>1462.37</v>
      </c>
      <c r="I40" s="14">
        <f t="shared" si="2"/>
        <v>21935.55</v>
      </c>
      <c r="J40" s="14">
        <f t="shared" si="3"/>
        <v>26322.66</v>
      </c>
      <c r="K40" s="12" t="s">
        <v>114</v>
      </c>
    </row>
    <row r="41" spans="1:11" s="16" customFormat="1" ht="25.5">
      <c r="A41" s="12">
        <v>36</v>
      </c>
      <c r="B41" s="15" t="s">
        <v>30</v>
      </c>
      <c r="C41" s="12" t="s">
        <v>24</v>
      </c>
      <c r="D41" s="12" t="s">
        <v>29</v>
      </c>
      <c r="E41" s="12" t="s">
        <v>28</v>
      </c>
      <c r="F41" s="12" t="s">
        <v>1</v>
      </c>
      <c r="G41" s="12">
        <v>15</v>
      </c>
      <c r="H41" s="8">
        <v>1462.37</v>
      </c>
      <c r="I41" s="14">
        <f t="shared" si="2"/>
        <v>21935.55</v>
      </c>
      <c r="J41" s="14">
        <f t="shared" si="3"/>
        <v>26322.66</v>
      </c>
      <c r="K41" s="12" t="s">
        <v>114</v>
      </c>
    </row>
    <row r="42" spans="1:11" s="13" customFormat="1" ht="25.5">
      <c r="A42" s="12">
        <v>37</v>
      </c>
      <c r="B42" s="15" t="s">
        <v>27</v>
      </c>
      <c r="C42" s="12" t="s">
        <v>24</v>
      </c>
      <c r="D42" s="12"/>
      <c r="E42" s="12" t="s">
        <v>26</v>
      </c>
      <c r="F42" s="12" t="s">
        <v>1</v>
      </c>
      <c r="G42" s="12">
        <v>15</v>
      </c>
      <c r="H42" s="8">
        <v>3307.15</v>
      </c>
      <c r="I42" s="14">
        <f t="shared" si="2"/>
        <v>49607.25</v>
      </c>
      <c r="J42" s="14">
        <f t="shared" si="3"/>
        <v>59528.7</v>
      </c>
      <c r="K42" s="12" t="s">
        <v>114</v>
      </c>
    </row>
    <row r="43" spans="1:11" s="13" customFormat="1" ht="25.5">
      <c r="A43" s="12">
        <v>38</v>
      </c>
      <c r="B43" s="15" t="s">
        <v>25</v>
      </c>
      <c r="C43" s="12" t="s">
        <v>24</v>
      </c>
      <c r="D43" s="12"/>
      <c r="E43" s="12" t="s">
        <v>23</v>
      </c>
      <c r="F43" s="12" t="s">
        <v>1</v>
      </c>
      <c r="G43" s="12">
        <v>15</v>
      </c>
      <c r="H43" s="8">
        <v>2158.98</v>
      </c>
      <c r="I43" s="14">
        <f t="shared" si="2"/>
        <v>32384.7</v>
      </c>
      <c r="J43" s="14">
        <f t="shared" si="3"/>
        <v>38861.64</v>
      </c>
      <c r="K43" s="12" t="s">
        <v>114</v>
      </c>
    </row>
    <row r="44" spans="1:11" s="13" customFormat="1" ht="51">
      <c r="A44" s="12">
        <v>39</v>
      </c>
      <c r="B44" s="15" t="s">
        <v>22</v>
      </c>
      <c r="C44" s="12" t="s">
        <v>21</v>
      </c>
      <c r="D44" s="12"/>
      <c r="E44" s="12" t="s">
        <v>20</v>
      </c>
      <c r="F44" s="12" t="s">
        <v>1</v>
      </c>
      <c r="G44" s="12">
        <v>15</v>
      </c>
      <c r="H44" s="8">
        <v>213.79</v>
      </c>
      <c r="I44" s="14">
        <f t="shared" si="2"/>
        <v>3206.85</v>
      </c>
      <c r="J44" s="14">
        <f t="shared" si="3"/>
        <v>3848.22</v>
      </c>
      <c r="K44" s="12" t="s">
        <v>114</v>
      </c>
    </row>
    <row r="45" spans="1:11" s="6" customFormat="1" ht="25.5">
      <c r="A45" s="12">
        <v>40</v>
      </c>
      <c r="B45" s="11" t="s">
        <v>19</v>
      </c>
      <c r="C45" s="10" t="s">
        <v>18</v>
      </c>
      <c r="D45" s="10" t="s">
        <v>3</v>
      </c>
      <c r="E45" s="10" t="s">
        <v>17</v>
      </c>
      <c r="F45" s="10" t="s">
        <v>1</v>
      </c>
      <c r="G45" s="9">
        <v>350</v>
      </c>
      <c r="H45" s="8">
        <v>124.19</v>
      </c>
      <c r="I45" s="7">
        <f t="shared" si="2"/>
        <v>43466.5</v>
      </c>
      <c r="J45" s="7">
        <f t="shared" si="3"/>
        <v>52159.799999999996</v>
      </c>
      <c r="K45" s="12" t="s">
        <v>114</v>
      </c>
    </row>
    <row r="46" spans="1:11" s="6" customFormat="1" ht="38.25">
      <c r="A46" s="12">
        <v>41</v>
      </c>
      <c r="B46" s="11" t="s">
        <v>16</v>
      </c>
      <c r="C46" s="10" t="s">
        <v>4</v>
      </c>
      <c r="D46" s="10" t="s">
        <v>3</v>
      </c>
      <c r="E46" s="10" t="s">
        <v>15</v>
      </c>
      <c r="F46" s="10" t="s">
        <v>1</v>
      </c>
      <c r="G46" s="9">
        <v>250</v>
      </c>
      <c r="H46" s="8">
        <v>120.37</v>
      </c>
      <c r="I46" s="7">
        <f t="shared" si="2"/>
        <v>30092.5</v>
      </c>
      <c r="J46" s="7">
        <f t="shared" si="3"/>
        <v>36111</v>
      </c>
      <c r="K46" s="12" t="s">
        <v>114</v>
      </c>
    </row>
    <row r="47" spans="1:11" s="6" customFormat="1" ht="25.5">
      <c r="A47" s="12">
        <v>42</v>
      </c>
      <c r="B47" s="11" t="s">
        <v>14</v>
      </c>
      <c r="C47" s="10" t="s">
        <v>4</v>
      </c>
      <c r="D47" s="10" t="s">
        <v>7</v>
      </c>
      <c r="E47" s="10" t="s">
        <v>13</v>
      </c>
      <c r="F47" s="10" t="s">
        <v>1</v>
      </c>
      <c r="G47" s="9">
        <v>250</v>
      </c>
      <c r="H47" s="8">
        <v>56.96</v>
      </c>
      <c r="I47" s="7">
        <f t="shared" si="2"/>
        <v>14240</v>
      </c>
      <c r="J47" s="7">
        <f t="shared" si="3"/>
        <v>17088</v>
      </c>
      <c r="K47" s="12" t="s">
        <v>114</v>
      </c>
    </row>
    <row r="48" spans="1:11" s="6" customFormat="1" ht="25.5">
      <c r="A48" s="12">
        <v>43</v>
      </c>
      <c r="B48" s="11" t="s">
        <v>12</v>
      </c>
      <c r="C48" s="10" t="s">
        <v>4</v>
      </c>
      <c r="D48" s="10" t="s">
        <v>3</v>
      </c>
      <c r="E48" s="10" t="s">
        <v>11</v>
      </c>
      <c r="F48" s="10" t="s">
        <v>1</v>
      </c>
      <c r="G48" s="9">
        <v>500</v>
      </c>
      <c r="H48" s="8">
        <v>56.96</v>
      </c>
      <c r="I48" s="7">
        <f t="shared" si="2"/>
        <v>28480</v>
      </c>
      <c r="J48" s="7">
        <f t="shared" si="3"/>
        <v>34176</v>
      </c>
      <c r="K48" s="12" t="s">
        <v>114</v>
      </c>
    </row>
    <row r="49" spans="1:11" s="6" customFormat="1" ht="38.25">
      <c r="A49" s="12">
        <v>44</v>
      </c>
      <c r="B49" s="11" t="s">
        <v>10</v>
      </c>
      <c r="C49" s="10" t="s">
        <v>4</v>
      </c>
      <c r="D49" s="10" t="s">
        <v>3</v>
      </c>
      <c r="E49" s="10" t="s">
        <v>9</v>
      </c>
      <c r="F49" s="10" t="s">
        <v>1</v>
      </c>
      <c r="G49" s="9">
        <v>600</v>
      </c>
      <c r="H49" s="8">
        <v>204.83</v>
      </c>
      <c r="I49" s="7">
        <f t="shared" si="2"/>
        <v>122898.00000000001</v>
      </c>
      <c r="J49" s="7">
        <f t="shared" si="3"/>
        <v>147477.6</v>
      </c>
      <c r="K49" s="12" t="s">
        <v>114</v>
      </c>
    </row>
    <row r="50" spans="1:11" s="6" customFormat="1" ht="25.5">
      <c r="A50" s="12">
        <v>45</v>
      </c>
      <c r="B50" s="11" t="s">
        <v>8</v>
      </c>
      <c r="C50" s="10" t="s">
        <v>4</v>
      </c>
      <c r="D50" s="10" t="s">
        <v>7</v>
      </c>
      <c r="E50" s="10" t="s">
        <v>6</v>
      </c>
      <c r="F50" s="10" t="s">
        <v>1</v>
      </c>
      <c r="G50" s="9">
        <v>300</v>
      </c>
      <c r="H50" s="8">
        <v>175.95</v>
      </c>
      <c r="I50" s="7">
        <f t="shared" si="2"/>
        <v>52785</v>
      </c>
      <c r="J50" s="7">
        <f t="shared" si="3"/>
        <v>63342</v>
      </c>
      <c r="K50" s="12" t="s">
        <v>114</v>
      </c>
    </row>
    <row r="51" spans="1:11" s="6" customFormat="1" ht="25.5">
      <c r="A51" s="12">
        <v>46</v>
      </c>
      <c r="B51" s="11" t="s">
        <v>5</v>
      </c>
      <c r="C51" s="10" t="s">
        <v>4</v>
      </c>
      <c r="D51" s="10" t="s">
        <v>3</v>
      </c>
      <c r="E51" s="10" t="s">
        <v>2</v>
      </c>
      <c r="F51" s="10" t="s">
        <v>1</v>
      </c>
      <c r="G51" s="9">
        <v>650</v>
      </c>
      <c r="H51" s="8">
        <v>57.34</v>
      </c>
      <c r="I51" s="7">
        <f t="shared" si="2"/>
        <v>37271</v>
      </c>
      <c r="J51" s="7">
        <f t="shared" si="3"/>
        <v>44725.2</v>
      </c>
      <c r="K51" s="12" t="s">
        <v>114</v>
      </c>
    </row>
    <row r="52" spans="1:11">
      <c r="A52" s="2"/>
      <c r="B52" s="5" t="s">
        <v>0</v>
      </c>
      <c r="C52" s="5"/>
      <c r="D52" s="5"/>
      <c r="E52" s="5"/>
      <c r="F52" s="5"/>
      <c r="G52" s="5"/>
      <c r="H52" s="4"/>
      <c r="I52" s="3">
        <f>SUM(I6:I51)</f>
        <v>4672192.4499999993</v>
      </c>
      <c r="J52" s="3">
        <f t="shared" si="3"/>
        <v>5606630.9399999985</v>
      </c>
      <c r="K52" s="2"/>
    </row>
  </sheetData>
  <mergeCells count="3">
    <mergeCell ref="A1:K1"/>
    <mergeCell ref="I2:K2"/>
    <mergeCell ref="E3:F3"/>
  </mergeCells>
  <pageMargins left="0" right="0" top="0" bottom="0" header="0.31496062992125984" footer="0.31496062992125984"/>
  <pageSetup paperSize="9" scale="83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2020-10-12T10:46:00Z</dcterms:modified>
</cp:coreProperties>
</file>