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Лист1!$A$5:$J$5</definedName>
    <definedName name="_xlnm.Print_Area" localSheetId="0">Лист1!$A$1:$K$29</definedName>
  </definedNames>
  <calcPr calcId="125725" refMode="R1C1"/>
</workbook>
</file>

<file path=xl/calcChain.xml><?xml version="1.0" encoding="utf-8"?>
<calcChain xmlns="http://schemas.openxmlformats.org/spreadsheetml/2006/main">
  <c r="I22" i="1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23" l="1"/>
  <c r="J23" s="1"/>
</calcChain>
</file>

<file path=xl/sharedStrings.xml><?xml version="1.0" encoding="utf-8"?>
<sst xmlns="http://schemas.openxmlformats.org/spreadsheetml/2006/main" count="99" uniqueCount="81">
  <si>
    <t>Сапоги резиновые</t>
  </si>
  <si>
    <t>Валенки (на резиновой подошве)</t>
  </si>
  <si>
    <t>Полусапоги утепленные или сапоги утепленные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</si>
  <si>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</si>
  <si>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</si>
  <si>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</si>
  <si>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</si>
  <si>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</si>
  <si>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</si>
  <si>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Начальная (максимальная),  руб. без НДС</t>
  </si>
  <si>
    <t>Натуральная паста предназначена для эффективного удаления любых производственных и бытовых загрязнений в любой степени их интенсивности.Аромат пасты позволяет нейтрализовать неприятный запах загрязнений. Натуральный абразив — порошок (мелкая фракция) скорлупы грецкого ореха  не травмирует кожу, способствует более быстрой и эффективной очистке. Содержит экстракт чистотела, обладающий противовоспалительной и бактерицидной активностью.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</si>
  <si>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</si>
  <si>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 xml:space="preserve"> 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</si>
  <si>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Назначение: Предназначены для защиты ног электротехнического персонала от термических рисков электрической дуги Материал верха: натуральная термостойкая кожа (юфть)</t>
  </si>
  <si>
    <t>Описание</t>
  </si>
  <si>
    <t>1.</t>
  </si>
  <si>
    <t>2.</t>
  </si>
  <si>
    <t>3.</t>
  </si>
  <si>
    <t>4.</t>
  </si>
  <si>
    <t>5.</t>
  </si>
  <si>
    <t>Боты диэлектрические</t>
  </si>
  <si>
    <t>Высота: не менее 160 мм; Длина: 307-345 мм; Материал изделия : Резина</t>
  </si>
  <si>
    <t>6.</t>
  </si>
  <si>
    <t>Верх обуви : натуральная шерсть (толщина войлока 6 мм). Подошова: резина (маслобензостойкая)</t>
  </si>
  <si>
    <t>7.</t>
  </si>
  <si>
    <t>Туба 100 мл. Крем предназначен для защиты во время работ при одновременном воздействии водорастворимых (различные водные растворы электролитов, таких как кислот, щелочей, солей, синтетических моющих и дезинфицирующих средств, органических спиртов, смазочно-охлаждающих и тормозных жидкостей, цемента, бетона, глины, извести, тосола, фенола, щелочно-масляных эмульсий) и водонерастворимых (масленые, жировые и сажевые, в том числе лаки, краски, клеи, смолы, нефть, мазут, битум, жир, графит, зола, сажа, металлическая пыль, СОЖ, минеральные масла) и других технологических и бытовых загрязнений.</t>
  </si>
  <si>
    <t>8.</t>
  </si>
  <si>
    <t>Куртка с антистатическими свойствами
Уровень защиты 16 кал/см2
Ткань:"БиОТерм", МВО, огнестойкая отделка</t>
  </si>
  <si>
    <t>9.</t>
  </si>
  <si>
    <t xml:space="preserve">Наколенники брез. (огнестойкий брезент плотность  480г/кв.м.- 550г/кв.м.)
</t>
  </si>
  <si>
    <t>10.</t>
  </si>
  <si>
    <t>Панорамные очки с широкой эластичной наголовной лентой и обтюратором.
Цвет линзы: прозрачный
Оптический класс: № 1 (не дает искажений, не имеет ограничений по длительности ношения)
Материал линзы: ацетат целлюлозы
Материал корпуса: термохимический материал «эвопрен»
Вентиляция: непрямая
Защита: от механического воздействия, абразива, капель жидкостей (в т.ч.химических растворов), УФ-излучения, искр и брызг расплавленного металла                                                        Покрытие: против царапин и запотевания</t>
  </si>
  <si>
    <t>11.</t>
  </si>
  <si>
    <t>Конструкция: открытые поликарбонатные очки универсального применения, с увеличенным панорамным обзором, стекло – светофильтр (градационный шифр 5-3,1).
Защитные свойства: предназначены для защиты глаз спереди и с боков от летящих частиц (45 м/с) при экстремальных температурах. Защита от УФ-излучения, избыточной яркости видимого света. Оптический класс 1.
Покрытие линз: специальное покрытие линз защищает от царапин и запотевания.
Цвет линз: серый.</t>
  </si>
  <si>
    <t>12.</t>
  </si>
  <si>
    <t>13.</t>
  </si>
  <si>
    <t>14.</t>
  </si>
  <si>
    <t>15.</t>
  </si>
  <si>
    <t>Перчатки трикотажные, полностью облитые нитрилом. Трикотажный манжет.
Основа: хлопчатобумажный трикотаж типа «джерси» с антибактериальной пропиткой Sanitized;
Материал покрытия: трехслойный нитрилбутилдиеновый каучук;
Защита: от механических повреждений, контактов с нефтью и нефтепродуктами. Антистатичны.</t>
  </si>
  <si>
    <t>16.</t>
  </si>
  <si>
    <t>17.</t>
  </si>
  <si>
    <t xml:space="preserve">Халат  х/б белый
</t>
  </si>
  <si>
    <t>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
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</t>
  </si>
  <si>
    <t xml:space="preserve">Ботинки кожаные </t>
  </si>
  <si>
    <t>Ботинки для сварщика</t>
  </si>
  <si>
    <t>Ботинки электротехнического персонала</t>
  </si>
  <si>
    <t>Крем защитный  100мл.</t>
  </si>
  <si>
    <t>Куртка-накидка для защиты от электрической дуги</t>
  </si>
  <si>
    <t>Очки защитные закрытые</t>
  </si>
  <si>
    <t xml:space="preserve">Очки защитные с дымчатым светофильтром </t>
  </si>
  <si>
    <t>Паста очищающая  200мл</t>
  </si>
  <si>
    <t>Перчатки с частичным нитриловым покрытием</t>
  </si>
  <si>
    <t>Материал основы:  хлопок.
Материал покрытия: нитрил.
Стиль манжеты: трикотажная манжета.                             Нитриловое покрытие с шероховатой текстурой.
Тип покрытия: частичное</t>
  </si>
  <si>
    <t xml:space="preserve">Перчатки с полным полимерным покрытием </t>
  </si>
  <si>
    <t>Рекомендуется для защиты от незначительных загрязнений, предназначен для работников столовой</t>
  </si>
  <si>
    <t>Ботинки для горячих работ</t>
  </si>
  <si>
    <t>Верх обуви: ПВХ.
Подкладка: трикотаж.
Подошва: однослойный ПВХ.
Метод крепления: литьевой.
Высота: 34 см.</t>
  </si>
  <si>
    <t>Верх обуви – натуральная кожа юфть толщиной 1,8–2,0 мм (союзка, задинка, задний наружный ремень).              Голенище из обувного шерстяного войлока толщиной 6 мм с защитным покрытием из натуральной кожи                                       Подкладка под союзкой – из войлока иглопробивного толщиной 4 мм.                                                                            Носок из термопластического материала.                       Подошва из резины износостойкая, морозостойкая. Протектор глубиной 6 мм.</t>
  </si>
  <si>
    <t>ГОСТ 28507-90</t>
  </si>
  <si>
    <t>ГОСТ 12.4.137-84</t>
  </si>
  <si>
    <t xml:space="preserve">ГОСТ
28507-90
</t>
  </si>
  <si>
    <t xml:space="preserve">ГОСТ
13385-78
</t>
  </si>
  <si>
    <t>ГОСТ 18724-88</t>
  </si>
  <si>
    <t>ГОСТ29189-91</t>
  </si>
  <si>
    <t xml:space="preserve">ГОСТ Р
12.4.234-2012
</t>
  </si>
  <si>
    <t>ГОСТ Р 50962-96</t>
  </si>
  <si>
    <t xml:space="preserve">ГОСТ
12.4.230.1-2007
</t>
  </si>
  <si>
    <t>ГОСТ 52345-2005</t>
  </si>
  <si>
    <t>ГОСТ 12.4.246-2008</t>
  </si>
  <si>
    <t>ТР ТС 019/2011</t>
  </si>
  <si>
    <t>ГОСТ 12.4.162-85</t>
  </si>
  <si>
    <t>ГОСТ 9897-88</t>
  </si>
  <si>
    <t>пар.</t>
  </si>
  <si>
    <t>шт.</t>
  </si>
  <si>
    <t>Стоимость           руб. без НДС</t>
  </si>
  <si>
    <t>Стоимость      руб. с НДС</t>
  </si>
  <si>
    <t>Срок поставки до</t>
  </si>
  <si>
    <t>Итого:</t>
  </si>
  <si>
    <t xml:space="preserve">     Приложение №5</t>
  </si>
  <si>
    <t>* Товар должен иметь заключения Минпромторга РФ ,за исключением позиций №7(крем защитный) и №12(паста очищающая).</t>
  </si>
  <si>
    <t xml:space="preserve">      к запросу котировок цен №030/ТВРЗ/2020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</si>
</sst>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13</xdr:row>
      <xdr:rowOff>109141</xdr:rowOff>
    </xdr:from>
    <xdr:to>
      <xdr:col>2</xdr:col>
      <xdr:colOff>2571751</xdr:colOff>
      <xdr:row>13</xdr:row>
      <xdr:rowOff>823516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0" y="11241485"/>
          <a:ext cx="1857376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96" zoomScaleNormal="100" zoomScaleSheetLayoutView="96" workbookViewId="0">
      <pane ySplit="5" topLeftCell="A6" activePane="bottomLeft" state="frozen"/>
      <selection pane="bottomLeft" activeCell="I4" sqref="I4"/>
    </sheetView>
  </sheetViews>
  <sheetFormatPr defaultRowHeight="15"/>
  <cols>
    <col min="1" max="1" width="4.140625" style="3" customWidth="1"/>
    <col min="2" max="2" width="32.7109375" style="8" customWidth="1"/>
    <col min="3" max="3" width="46.7109375" style="8" customWidth="1"/>
    <col min="4" max="4" width="16.7109375" style="3" customWidth="1"/>
    <col min="5" max="5" width="7.7109375" style="3" hidden="1" customWidth="1"/>
    <col min="6" max="7" width="9.140625" style="3"/>
    <col min="8" max="8" width="11.42578125" style="10" customWidth="1"/>
    <col min="9" max="10" width="14" style="3" customWidth="1"/>
    <col min="11" max="11" width="12" style="3" customWidth="1"/>
  </cols>
  <sheetData>
    <row r="1" spans="1:11">
      <c r="I1" s="43" t="s">
        <v>78</v>
      </c>
      <c r="J1" s="43"/>
      <c r="K1" s="43"/>
    </row>
    <row r="2" spans="1:11">
      <c r="I2" s="43" t="s">
        <v>80</v>
      </c>
      <c r="J2" s="43"/>
      <c r="K2" s="43"/>
    </row>
    <row r="4" spans="1:11" ht="85.5">
      <c r="A4" s="4" t="s">
        <v>4</v>
      </c>
      <c r="B4" s="9" t="s">
        <v>3</v>
      </c>
      <c r="C4" s="9" t="s">
        <v>14</v>
      </c>
      <c r="D4" s="5" t="s">
        <v>5</v>
      </c>
      <c r="E4" s="5" t="s">
        <v>6</v>
      </c>
      <c r="F4" s="5" t="s">
        <v>7</v>
      </c>
      <c r="G4" s="5" t="s">
        <v>8</v>
      </c>
      <c r="H4" s="9" t="s">
        <v>9</v>
      </c>
      <c r="I4" s="6" t="s">
        <v>74</v>
      </c>
      <c r="J4" s="6" t="s">
        <v>75</v>
      </c>
      <c r="K4" s="4" t="s">
        <v>76</v>
      </c>
    </row>
    <row r="5" spans="1:11">
      <c r="A5" s="4"/>
      <c r="B5" s="9"/>
      <c r="C5" s="9"/>
      <c r="D5" s="5"/>
      <c r="E5" s="5"/>
      <c r="F5" s="5"/>
      <c r="G5" s="5"/>
      <c r="H5" s="9"/>
      <c r="I5" s="6"/>
      <c r="J5" s="6"/>
      <c r="K5" s="4"/>
    </row>
    <row r="6" spans="1:11" ht="192" customHeight="1">
      <c r="A6" s="7" t="s">
        <v>15</v>
      </c>
      <c r="B6" s="33" t="s">
        <v>55</v>
      </c>
      <c r="C6" s="15" t="s">
        <v>42</v>
      </c>
      <c r="D6" s="2" t="s">
        <v>58</v>
      </c>
      <c r="E6" s="1"/>
      <c r="F6" s="2" t="s">
        <v>72</v>
      </c>
      <c r="G6" s="2">
        <v>16</v>
      </c>
      <c r="H6" s="12">
        <v>1325</v>
      </c>
      <c r="I6" s="12">
        <f>G6*H6</f>
        <v>21200</v>
      </c>
      <c r="J6" s="12">
        <f>I6*1.2</f>
        <v>25440</v>
      </c>
      <c r="K6" s="14">
        <v>44196</v>
      </c>
    </row>
    <row r="7" spans="1:11" ht="63.75">
      <c r="A7" s="16" t="s">
        <v>16</v>
      </c>
      <c r="B7" s="33" t="s">
        <v>43</v>
      </c>
      <c r="C7" s="18" t="s">
        <v>12</v>
      </c>
      <c r="D7" s="2" t="s">
        <v>59</v>
      </c>
      <c r="E7" s="1"/>
      <c r="F7" s="2" t="s">
        <v>72</v>
      </c>
      <c r="G7" s="2">
        <v>1795</v>
      </c>
      <c r="H7" s="12">
        <v>1241.55</v>
      </c>
      <c r="I7" s="12">
        <f t="shared" ref="I7:I22" si="0">G7*H7</f>
        <v>2228582.25</v>
      </c>
      <c r="J7" s="12">
        <f t="shared" ref="J7:J23" si="1">I7*1.2</f>
        <v>2674298.6999999997</v>
      </c>
      <c r="K7" s="14">
        <v>44196</v>
      </c>
    </row>
    <row r="8" spans="1:11" ht="153">
      <c r="A8" s="17" t="s">
        <v>17</v>
      </c>
      <c r="B8" s="33" t="s">
        <v>44</v>
      </c>
      <c r="C8" s="20" t="s">
        <v>11</v>
      </c>
      <c r="D8" s="2" t="s">
        <v>58</v>
      </c>
      <c r="E8" s="1"/>
      <c r="F8" s="2" t="s">
        <v>72</v>
      </c>
      <c r="G8" s="2">
        <v>392</v>
      </c>
      <c r="H8" s="12">
        <v>1799.55</v>
      </c>
      <c r="I8" s="12">
        <f t="shared" si="0"/>
        <v>705423.6</v>
      </c>
      <c r="J8" s="12">
        <f t="shared" si="1"/>
        <v>846508.32</v>
      </c>
      <c r="K8" s="14">
        <v>44196</v>
      </c>
    </row>
    <row r="9" spans="1:11" ht="51">
      <c r="A9" s="19" t="s">
        <v>18</v>
      </c>
      <c r="B9" s="33" t="s">
        <v>45</v>
      </c>
      <c r="C9" s="23" t="s">
        <v>13</v>
      </c>
      <c r="D9" s="11" t="s">
        <v>60</v>
      </c>
      <c r="E9" s="1"/>
      <c r="F9" s="2" t="s">
        <v>72</v>
      </c>
      <c r="G9" s="2">
        <v>14</v>
      </c>
      <c r="H9" s="12">
        <v>2552.5500000000002</v>
      </c>
      <c r="I9" s="12">
        <f t="shared" si="0"/>
        <v>35735.700000000004</v>
      </c>
      <c r="J9" s="12">
        <f t="shared" si="1"/>
        <v>42882.840000000004</v>
      </c>
      <c r="K9" s="35">
        <v>44196</v>
      </c>
    </row>
    <row r="10" spans="1:11" ht="38.25">
      <c r="A10" s="19" t="s">
        <v>19</v>
      </c>
      <c r="B10" s="22" t="s">
        <v>20</v>
      </c>
      <c r="C10" s="22" t="s">
        <v>21</v>
      </c>
      <c r="D10" s="11" t="s">
        <v>61</v>
      </c>
      <c r="E10" s="1"/>
      <c r="F10" s="2" t="s">
        <v>72</v>
      </c>
      <c r="G10" s="2">
        <v>2</v>
      </c>
      <c r="H10" s="12">
        <v>535.1</v>
      </c>
      <c r="I10" s="12">
        <f t="shared" si="0"/>
        <v>1070.2</v>
      </c>
      <c r="J10" s="12">
        <f t="shared" si="1"/>
        <v>1284.24</v>
      </c>
      <c r="K10" s="14">
        <v>44196</v>
      </c>
    </row>
    <row r="11" spans="1:11" ht="31.5" customHeight="1">
      <c r="A11" s="21" t="s">
        <v>22</v>
      </c>
      <c r="B11" s="25" t="s">
        <v>1</v>
      </c>
      <c r="C11" s="25" t="s">
        <v>23</v>
      </c>
      <c r="D11" s="2" t="s">
        <v>62</v>
      </c>
      <c r="E11" s="1"/>
      <c r="F11" s="2" t="s">
        <v>72</v>
      </c>
      <c r="G11" s="2">
        <v>1</v>
      </c>
      <c r="H11" s="12">
        <v>833.33</v>
      </c>
      <c r="I11" s="12">
        <f t="shared" si="0"/>
        <v>833.33</v>
      </c>
      <c r="J11" s="12">
        <f t="shared" si="1"/>
        <v>999.99599999999998</v>
      </c>
      <c r="K11" s="14">
        <v>44196</v>
      </c>
    </row>
    <row r="12" spans="1:11" ht="162" customHeight="1">
      <c r="A12" s="24" t="s">
        <v>24</v>
      </c>
      <c r="B12" s="33" t="s">
        <v>46</v>
      </c>
      <c r="C12" s="27" t="s">
        <v>25</v>
      </c>
      <c r="D12" s="34" t="s">
        <v>63</v>
      </c>
      <c r="E12" s="1"/>
      <c r="F12" s="34" t="s">
        <v>73</v>
      </c>
      <c r="G12" s="34">
        <v>13000</v>
      </c>
      <c r="H12" s="13">
        <v>41.67</v>
      </c>
      <c r="I12" s="12">
        <f t="shared" si="0"/>
        <v>541710</v>
      </c>
      <c r="J12" s="12">
        <f t="shared" si="1"/>
        <v>650052</v>
      </c>
      <c r="K12" s="35">
        <v>44196</v>
      </c>
    </row>
    <row r="13" spans="1:11" ht="40.5" customHeight="1">
      <c r="A13" s="26" t="s">
        <v>26</v>
      </c>
      <c r="B13" s="33" t="s">
        <v>47</v>
      </c>
      <c r="C13" s="27" t="s">
        <v>27</v>
      </c>
      <c r="D13" s="11" t="s">
        <v>64</v>
      </c>
      <c r="E13" s="1"/>
      <c r="F13" s="2" t="s">
        <v>73</v>
      </c>
      <c r="G13" s="2">
        <v>14</v>
      </c>
      <c r="H13" s="12">
        <v>5956.6</v>
      </c>
      <c r="I13" s="12">
        <f t="shared" si="0"/>
        <v>83392.400000000009</v>
      </c>
      <c r="J13" s="12">
        <f t="shared" si="1"/>
        <v>100070.88</v>
      </c>
      <c r="K13" s="14">
        <v>44196</v>
      </c>
    </row>
    <row r="14" spans="1:11" s="42" customFormat="1" ht="74.25" customHeight="1">
      <c r="A14" s="39" t="s">
        <v>28</v>
      </c>
      <c r="B14" s="33" t="s">
        <v>29</v>
      </c>
      <c r="C14" s="33"/>
      <c r="D14" s="39" t="s">
        <v>65</v>
      </c>
      <c r="E14" s="39"/>
      <c r="F14" s="39" t="s">
        <v>72</v>
      </c>
      <c r="G14" s="39">
        <v>880</v>
      </c>
      <c r="H14" s="40">
        <v>101.67</v>
      </c>
      <c r="I14" s="40">
        <f t="shared" si="0"/>
        <v>89469.6</v>
      </c>
      <c r="J14" s="40">
        <f t="shared" si="1"/>
        <v>107363.52</v>
      </c>
      <c r="K14" s="41">
        <v>44196</v>
      </c>
    </row>
    <row r="15" spans="1:11" ht="165" customHeight="1">
      <c r="A15" s="26" t="s">
        <v>30</v>
      </c>
      <c r="B15" s="33" t="s">
        <v>48</v>
      </c>
      <c r="C15" s="33" t="s">
        <v>31</v>
      </c>
      <c r="D15" s="11" t="s">
        <v>66</v>
      </c>
      <c r="E15" s="31"/>
      <c r="F15" s="2" t="s">
        <v>73</v>
      </c>
      <c r="G15" s="2">
        <v>55</v>
      </c>
      <c r="H15" s="12">
        <v>148.19999999999999</v>
      </c>
      <c r="I15" s="12">
        <f t="shared" si="0"/>
        <v>8150.9999999999991</v>
      </c>
      <c r="J15" s="12">
        <f t="shared" si="1"/>
        <v>9781.1999999999989</v>
      </c>
      <c r="K15" s="14">
        <v>44196</v>
      </c>
    </row>
    <row r="16" spans="1:11" ht="138" customHeight="1">
      <c r="A16" s="26" t="s">
        <v>32</v>
      </c>
      <c r="B16" s="33" t="s">
        <v>49</v>
      </c>
      <c r="C16" s="33" t="s">
        <v>33</v>
      </c>
      <c r="D16" s="11" t="s">
        <v>66</v>
      </c>
      <c r="E16" s="31"/>
      <c r="F16" s="2" t="s">
        <v>73</v>
      </c>
      <c r="G16" s="2">
        <v>50</v>
      </c>
      <c r="H16" s="12">
        <v>119.17</v>
      </c>
      <c r="I16" s="12">
        <f t="shared" si="0"/>
        <v>5958.5</v>
      </c>
      <c r="J16" s="12">
        <f t="shared" si="1"/>
        <v>7150.2</v>
      </c>
      <c r="K16" s="14">
        <v>44196</v>
      </c>
    </row>
    <row r="17" spans="1:11" ht="137.25" customHeight="1">
      <c r="A17" s="26" t="s">
        <v>34</v>
      </c>
      <c r="B17" s="33" t="s">
        <v>50</v>
      </c>
      <c r="C17" s="28" t="s">
        <v>10</v>
      </c>
      <c r="D17" s="2" t="s">
        <v>67</v>
      </c>
      <c r="E17" s="31"/>
      <c r="F17" s="2" t="s">
        <v>73</v>
      </c>
      <c r="G17" s="2">
        <v>13000</v>
      </c>
      <c r="H17" s="12">
        <v>48.33</v>
      </c>
      <c r="I17" s="12">
        <f t="shared" si="0"/>
        <v>628290</v>
      </c>
      <c r="J17" s="12">
        <f t="shared" si="1"/>
        <v>753948</v>
      </c>
      <c r="K17" s="14">
        <v>44196</v>
      </c>
    </row>
    <row r="18" spans="1:11" ht="63" customHeight="1">
      <c r="A18" s="26" t="s">
        <v>35</v>
      </c>
      <c r="B18" s="33" t="s">
        <v>51</v>
      </c>
      <c r="C18" s="33" t="s">
        <v>52</v>
      </c>
      <c r="D18" s="2" t="s">
        <v>68</v>
      </c>
      <c r="E18" s="31"/>
      <c r="F18" s="2" t="s">
        <v>72</v>
      </c>
      <c r="G18" s="2">
        <v>1400</v>
      </c>
      <c r="H18" s="12">
        <v>58.33</v>
      </c>
      <c r="I18" s="12">
        <f t="shared" si="0"/>
        <v>81662</v>
      </c>
      <c r="J18" s="12">
        <f t="shared" si="1"/>
        <v>97994.4</v>
      </c>
      <c r="K18" s="14">
        <v>44196</v>
      </c>
    </row>
    <row r="19" spans="1:11" ht="102">
      <c r="A19" s="29" t="s">
        <v>36</v>
      </c>
      <c r="B19" s="33" t="s">
        <v>53</v>
      </c>
      <c r="C19" s="33" t="s">
        <v>38</v>
      </c>
      <c r="D19" s="2" t="s">
        <v>68</v>
      </c>
      <c r="E19" s="31"/>
      <c r="F19" s="2" t="s">
        <v>72</v>
      </c>
      <c r="G19" s="2">
        <v>2820</v>
      </c>
      <c r="H19" s="12">
        <v>58.33</v>
      </c>
      <c r="I19" s="12">
        <f t="shared" si="0"/>
        <v>164490.6</v>
      </c>
      <c r="J19" s="12">
        <f t="shared" si="1"/>
        <v>197388.72</v>
      </c>
      <c r="K19" s="14">
        <v>44196</v>
      </c>
    </row>
    <row r="20" spans="1:11" ht="114.75">
      <c r="A20" s="30" t="s">
        <v>37</v>
      </c>
      <c r="B20" s="32" t="s">
        <v>2</v>
      </c>
      <c r="C20" s="33" t="s">
        <v>57</v>
      </c>
      <c r="D20" s="2" t="s">
        <v>69</v>
      </c>
      <c r="E20" s="1"/>
      <c r="F20" s="2" t="s">
        <v>72</v>
      </c>
      <c r="G20" s="2">
        <v>29</v>
      </c>
      <c r="H20" s="12">
        <v>376.64</v>
      </c>
      <c r="I20" s="12">
        <f t="shared" si="0"/>
        <v>10922.56</v>
      </c>
      <c r="J20" s="12">
        <f t="shared" si="1"/>
        <v>13107.071999999998</v>
      </c>
      <c r="K20" s="14">
        <v>44196</v>
      </c>
    </row>
    <row r="21" spans="1:11" ht="63.75">
      <c r="A21" s="31" t="s">
        <v>39</v>
      </c>
      <c r="B21" s="33" t="s">
        <v>0</v>
      </c>
      <c r="C21" s="33" t="s">
        <v>56</v>
      </c>
      <c r="D21" s="2" t="s">
        <v>70</v>
      </c>
      <c r="E21" s="1"/>
      <c r="F21" s="2" t="s">
        <v>72</v>
      </c>
      <c r="G21" s="2">
        <v>15</v>
      </c>
      <c r="H21" s="12">
        <v>241.67</v>
      </c>
      <c r="I21" s="12">
        <f t="shared" si="0"/>
        <v>3625.0499999999997</v>
      </c>
      <c r="J21" s="12">
        <f t="shared" si="1"/>
        <v>4350.0599999999995</v>
      </c>
      <c r="K21" s="14">
        <v>44196</v>
      </c>
    </row>
    <row r="22" spans="1:11" ht="25.5">
      <c r="A22" s="31" t="s">
        <v>40</v>
      </c>
      <c r="B22" s="33" t="s">
        <v>41</v>
      </c>
      <c r="C22" s="33" t="s">
        <v>54</v>
      </c>
      <c r="D22" s="2" t="s">
        <v>71</v>
      </c>
      <c r="E22" s="7"/>
      <c r="F22" s="2" t="s">
        <v>73</v>
      </c>
      <c r="G22" s="2">
        <v>2</v>
      </c>
      <c r="H22" s="12">
        <v>320.83</v>
      </c>
      <c r="I22" s="12">
        <f t="shared" si="0"/>
        <v>641.66</v>
      </c>
      <c r="J22" s="12">
        <f t="shared" si="1"/>
        <v>769.99199999999996</v>
      </c>
      <c r="K22" s="14">
        <v>44196</v>
      </c>
    </row>
    <row r="23" spans="1:11" ht="15.75">
      <c r="A23" s="7"/>
      <c r="B23" s="36" t="s">
        <v>77</v>
      </c>
      <c r="C23" s="36"/>
      <c r="D23" s="2"/>
      <c r="E23" s="1"/>
      <c r="F23" s="2"/>
      <c r="G23" s="2"/>
      <c r="H23" s="12"/>
      <c r="I23" s="37">
        <f>SUM(I6:I22)</f>
        <v>4611158.4499999993</v>
      </c>
      <c r="J23" s="37">
        <f t="shared" si="1"/>
        <v>5533390.1399999987</v>
      </c>
      <c r="K23" s="38"/>
    </row>
    <row r="24" spans="1:11" ht="25.5" customHeight="1"/>
    <row r="25" spans="1:11" ht="20.25" customHeight="1">
      <c r="A25" s="44" t="s">
        <v>79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32.25" customHeight="1"/>
  </sheetData>
  <autoFilter ref="A5:J5">
    <filterColumn colId="2"/>
    <sortState ref="A3:J85">
      <sortCondition ref="B2"/>
    </sortState>
  </autoFilter>
  <mergeCells count="3">
    <mergeCell ref="I1:K1"/>
    <mergeCell ref="I2:K2"/>
    <mergeCell ref="A25:K25"/>
  </mergeCells>
  <pageMargins left="0" right="0" top="0" bottom="0" header="0.31496062992125984" footer="0.31496062992125984"/>
  <pageSetup paperSize="9" scale="85" orientation="landscape" r:id="rId1"/>
  <rowBreaks count="1" manualBreakCount="1">
    <brk id="1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2020-04-29T11:39:02Z</dcterms:modified>
</cp:coreProperties>
</file>