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Лист1!$A$1:$I$19</definedName>
  </definedNames>
  <calcPr calcId="125725" refMode="R1C1"/>
</workbook>
</file>

<file path=xl/calcChain.xml><?xml version="1.0" encoding="utf-8"?>
<calcChain xmlns="http://schemas.openxmlformats.org/spreadsheetml/2006/main">
  <c r="H14" i="1"/>
  <c r="I14" s="1"/>
  <c r="H13"/>
  <c r="I13" s="1"/>
  <c r="H12"/>
  <c r="I12" s="1"/>
  <c r="H11"/>
  <c r="I11" s="1"/>
  <c r="H10"/>
  <c r="I10" s="1"/>
  <c r="H9"/>
  <c r="I9" s="1"/>
  <c r="H8"/>
  <c r="I8" s="1"/>
  <c r="H7"/>
  <c r="I7" s="1"/>
  <c r="I15" s="1"/>
  <c r="H15" l="1"/>
</calcChain>
</file>

<file path=xl/sharedStrings.xml><?xml version="1.0" encoding="utf-8"?>
<sst xmlns="http://schemas.openxmlformats.org/spreadsheetml/2006/main" count="48" uniqueCount="34">
  <si>
    <t xml:space="preserve">№ п/п </t>
  </si>
  <si>
    <t>Наименование Товара</t>
  </si>
  <si>
    <t>Марка</t>
  </si>
  <si>
    <t>ГОСТ, ТУ</t>
  </si>
  <si>
    <t>Ед. изм.</t>
  </si>
  <si>
    <t xml:space="preserve">Количество </t>
  </si>
  <si>
    <t>шт.</t>
  </si>
  <si>
    <t>DANFOSS</t>
  </si>
  <si>
    <t xml:space="preserve">Терморегулирующий элемент </t>
  </si>
  <si>
    <t xml:space="preserve">DANFOSS </t>
  </si>
  <si>
    <t>TEN 5 067B3297</t>
  </si>
  <si>
    <t>Узел клапанный TIO-004</t>
  </si>
  <si>
    <t>TIO-004</t>
  </si>
  <si>
    <t xml:space="preserve">Корпус ТРВ  </t>
  </si>
  <si>
    <t>TE 5 067B4009</t>
  </si>
  <si>
    <t>EVR10 032F1217 1/2 дюйма</t>
  </si>
  <si>
    <t>Итого:</t>
  </si>
  <si>
    <t>Начальная (максимальная) цена,  евро. без НДС</t>
  </si>
  <si>
    <t>Стоимость           евро. без НДС</t>
  </si>
  <si>
    <t>Стоимость      евро. с НДС</t>
  </si>
  <si>
    <t>COIL EVR 10</t>
  </si>
  <si>
    <t xml:space="preserve">Катушка электромагнитного клапана </t>
  </si>
  <si>
    <t xml:space="preserve">Вентиль соленоидный без катушки под гайку </t>
  </si>
  <si>
    <t xml:space="preserve">Прессостат высокого давления  </t>
  </si>
  <si>
    <t>C80 W165</t>
  </si>
  <si>
    <t xml:space="preserve">Прессостат низкого давления  </t>
  </si>
  <si>
    <t>Danfoss</t>
  </si>
  <si>
    <t xml:space="preserve"> BB110CS 110В</t>
  </si>
  <si>
    <t>Заместитель директора по коммерческой работе                                                                        А.А.Кошеренков</t>
  </si>
  <si>
    <t xml:space="preserve">      Лот№13</t>
  </si>
  <si>
    <t>Заместитель директора по коммерческой работе</t>
  </si>
  <si>
    <t>А.А. Кошеренков</t>
  </si>
  <si>
    <t xml:space="preserve">                         Приложение №17</t>
  </si>
  <si>
    <t xml:space="preserve">                                                                                                                                                                                                                           к запросу котировок цен №017/ТВРЗ/2020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</si>
</sst>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11" fillId="0" borderId="0" xfId="0" applyFont="1" applyBorder="1" applyAlignment="1"/>
    <xf numFmtId="0" fontId="11" fillId="0" borderId="0" xfId="0" applyFont="1" applyBorder="1"/>
    <xf numFmtId="0" fontId="10" fillId="0" borderId="0" xfId="0" applyFont="1" applyAlignment="1">
      <alignment horizontal="left"/>
    </xf>
    <xf numFmtId="49" fontId="4" fillId="0" borderId="3" xfId="1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BreakPreview" zoomScale="95" zoomScaleNormal="100" zoomScaleSheetLayoutView="95" workbookViewId="0">
      <selection activeCell="D9" sqref="D9"/>
    </sheetView>
  </sheetViews>
  <sheetFormatPr defaultColWidth="8.85546875" defaultRowHeight="12.75"/>
  <cols>
    <col min="1" max="1" width="3.7109375" style="1" customWidth="1"/>
    <col min="2" max="2" width="33.28515625" style="2" customWidth="1"/>
    <col min="3" max="3" width="10.5703125" style="2" customWidth="1"/>
    <col min="4" max="4" width="26.85546875" style="3" customWidth="1"/>
    <col min="5" max="5" width="11.140625" style="2" customWidth="1"/>
    <col min="6" max="6" width="11.7109375" style="3" customWidth="1"/>
    <col min="7" max="7" width="12.5703125" style="2" customWidth="1"/>
    <col min="8" max="8" width="12.85546875" style="2" customWidth="1"/>
    <col min="9" max="9" width="13.28515625" style="2" customWidth="1"/>
    <col min="10" max="16384" width="8.85546875" style="2"/>
  </cols>
  <sheetData>
    <row r="1" spans="1:9">
      <c r="G1" s="31" t="s">
        <v>32</v>
      </c>
      <c r="H1" s="31"/>
      <c r="I1" s="31"/>
    </row>
    <row r="2" spans="1:9" ht="26.25" customHeight="1">
      <c r="A2" s="32" t="s">
        <v>33</v>
      </c>
      <c r="B2" s="33"/>
      <c r="C2" s="33"/>
      <c r="D2" s="33"/>
      <c r="E2" s="33"/>
      <c r="F2" s="33"/>
      <c r="G2" s="33"/>
      <c r="H2" s="33"/>
      <c r="I2" s="33"/>
    </row>
    <row r="3" spans="1:9" s="8" customFormat="1" ht="18" hidden="1" customHeight="1">
      <c r="A3" s="4"/>
      <c r="B3" s="4"/>
      <c r="C3" s="4"/>
      <c r="D3" s="5"/>
      <c r="E3" s="4"/>
      <c r="F3" s="5"/>
      <c r="G3" s="6"/>
      <c r="H3" s="7"/>
      <c r="I3" s="7"/>
    </row>
    <row r="4" spans="1:9" s="8" customFormat="1" ht="18" customHeight="1">
      <c r="A4" s="4"/>
      <c r="B4" s="4"/>
      <c r="C4" s="4"/>
      <c r="D4" s="9" t="s">
        <v>29</v>
      </c>
      <c r="E4" s="10"/>
      <c r="F4" s="5"/>
      <c r="G4" s="34"/>
      <c r="H4" s="34"/>
      <c r="I4" s="34"/>
    </row>
    <row r="5" spans="1:9" ht="35.25" customHeight="1">
      <c r="A5" s="35" t="s">
        <v>0</v>
      </c>
      <c r="B5" s="37" t="s">
        <v>1</v>
      </c>
      <c r="C5" s="37" t="s">
        <v>2</v>
      </c>
      <c r="D5" s="39" t="s">
        <v>3</v>
      </c>
      <c r="E5" s="37" t="s">
        <v>4</v>
      </c>
      <c r="F5" s="39" t="s">
        <v>5</v>
      </c>
      <c r="G5" s="29" t="s">
        <v>17</v>
      </c>
      <c r="H5" s="30" t="s">
        <v>18</v>
      </c>
      <c r="I5" s="30" t="s">
        <v>19</v>
      </c>
    </row>
    <row r="6" spans="1:9" ht="33" customHeight="1">
      <c r="A6" s="36"/>
      <c r="B6" s="38"/>
      <c r="C6" s="38"/>
      <c r="D6" s="40"/>
      <c r="E6" s="38"/>
      <c r="F6" s="40"/>
      <c r="G6" s="29"/>
      <c r="H6" s="30"/>
      <c r="I6" s="30"/>
    </row>
    <row r="7" spans="1:9" ht="28.5" customHeight="1">
      <c r="A7" s="11">
        <v>1</v>
      </c>
      <c r="B7" s="17" t="s">
        <v>8</v>
      </c>
      <c r="C7" s="11" t="s">
        <v>9</v>
      </c>
      <c r="D7" s="13" t="s">
        <v>10</v>
      </c>
      <c r="E7" s="11" t="s">
        <v>6</v>
      </c>
      <c r="F7" s="14">
        <v>120</v>
      </c>
      <c r="G7" s="18">
        <v>36.799999999999997</v>
      </c>
      <c r="H7" s="16">
        <f t="shared" ref="H7:H14" si="0">F7*G7</f>
        <v>4416</v>
      </c>
      <c r="I7" s="16">
        <f t="shared" ref="I7:I14" si="1">H7*1.2</f>
        <v>5299.2</v>
      </c>
    </row>
    <row r="8" spans="1:9" ht="16.5" customHeight="1">
      <c r="A8" s="11">
        <v>2</v>
      </c>
      <c r="B8" s="12" t="s">
        <v>11</v>
      </c>
      <c r="C8" s="11" t="s">
        <v>9</v>
      </c>
      <c r="D8" s="13" t="s">
        <v>12</v>
      </c>
      <c r="E8" s="11" t="s">
        <v>6</v>
      </c>
      <c r="F8" s="14">
        <v>100</v>
      </c>
      <c r="G8" s="15">
        <v>16.78</v>
      </c>
      <c r="H8" s="16">
        <f t="shared" si="0"/>
        <v>1678</v>
      </c>
      <c r="I8" s="16">
        <f t="shared" si="1"/>
        <v>2013.6</v>
      </c>
    </row>
    <row r="9" spans="1:9" ht="29.25" customHeight="1">
      <c r="A9" s="11">
        <v>3</v>
      </c>
      <c r="B9" s="12" t="s">
        <v>21</v>
      </c>
      <c r="C9" s="11" t="s">
        <v>9</v>
      </c>
      <c r="D9" s="13" t="s">
        <v>20</v>
      </c>
      <c r="E9" s="11" t="s">
        <v>6</v>
      </c>
      <c r="F9" s="14">
        <v>60</v>
      </c>
      <c r="G9" s="15">
        <v>9.68</v>
      </c>
      <c r="H9" s="16">
        <f t="shared" si="0"/>
        <v>580.79999999999995</v>
      </c>
      <c r="I9" s="16">
        <f t="shared" si="1"/>
        <v>696.95999999999992</v>
      </c>
    </row>
    <row r="10" spans="1:9" ht="31.5" customHeight="1">
      <c r="A10" s="11">
        <v>4</v>
      </c>
      <c r="B10" s="12" t="s">
        <v>13</v>
      </c>
      <c r="C10" s="11" t="s">
        <v>7</v>
      </c>
      <c r="D10" s="13" t="s">
        <v>14</v>
      </c>
      <c r="E10" s="11" t="s">
        <v>6</v>
      </c>
      <c r="F10" s="14">
        <v>50</v>
      </c>
      <c r="G10" s="15">
        <v>16.78</v>
      </c>
      <c r="H10" s="16">
        <f t="shared" si="0"/>
        <v>839</v>
      </c>
      <c r="I10" s="16">
        <f t="shared" si="1"/>
        <v>1006.8</v>
      </c>
    </row>
    <row r="11" spans="1:9" ht="37.5" customHeight="1">
      <c r="A11" s="11">
        <v>5</v>
      </c>
      <c r="B11" s="12" t="s">
        <v>22</v>
      </c>
      <c r="C11" s="11" t="s">
        <v>7</v>
      </c>
      <c r="D11" s="13" t="s">
        <v>15</v>
      </c>
      <c r="E11" s="11" t="s">
        <v>6</v>
      </c>
      <c r="F11" s="14">
        <v>60</v>
      </c>
      <c r="G11" s="15">
        <v>25.52</v>
      </c>
      <c r="H11" s="16">
        <f t="shared" si="0"/>
        <v>1531.2</v>
      </c>
      <c r="I11" s="16">
        <f t="shared" si="1"/>
        <v>1837.44</v>
      </c>
    </row>
    <row r="12" spans="1:9" s="25" customFormat="1" ht="28.5" customHeight="1">
      <c r="A12" s="11">
        <v>6</v>
      </c>
      <c r="B12" s="12" t="s">
        <v>23</v>
      </c>
      <c r="C12" s="11" t="s">
        <v>7</v>
      </c>
      <c r="D12" s="13" t="s">
        <v>24</v>
      </c>
      <c r="E12" s="11" t="s">
        <v>6</v>
      </c>
      <c r="F12" s="14">
        <v>60</v>
      </c>
      <c r="G12" s="15">
        <v>15.46</v>
      </c>
      <c r="H12" s="16">
        <f t="shared" si="0"/>
        <v>927.6</v>
      </c>
      <c r="I12" s="16">
        <f t="shared" si="1"/>
        <v>1113.1199999999999</v>
      </c>
    </row>
    <row r="13" spans="1:9" s="25" customFormat="1">
      <c r="A13" s="11">
        <v>7</v>
      </c>
      <c r="B13" s="12" t="s">
        <v>25</v>
      </c>
      <c r="C13" s="11" t="s">
        <v>7</v>
      </c>
      <c r="D13" s="13" t="s">
        <v>24</v>
      </c>
      <c r="E13" s="11" t="s">
        <v>6</v>
      </c>
      <c r="F13" s="14">
        <v>60</v>
      </c>
      <c r="G13" s="15">
        <v>15.37</v>
      </c>
      <c r="H13" s="16">
        <f t="shared" si="0"/>
        <v>922.19999999999993</v>
      </c>
      <c r="I13" s="16">
        <f t="shared" si="1"/>
        <v>1106.6399999999999</v>
      </c>
    </row>
    <row r="14" spans="1:9" ht="31.5" customHeight="1">
      <c r="A14" s="11">
        <v>8</v>
      </c>
      <c r="B14" s="12" t="s">
        <v>21</v>
      </c>
      <c r="C14" s="11" t="s">
        <v>26</v>
      </c>
      <c r="D14" s="13" t="s">
        <v>27</v>
      </c>
      <c r="E14" s="11" t="s">
        <v>6</v>
      </c>
      <c r="F14" s="14">
        <v>60</v>
      </c>
      <c r="G14" s="18">
        <v>9.68</v>
      </c>
      <c r="H14" s="16">
        <f t="shared" si="0"/>
        <v>580.79999999999995</v>
      </c>
      <c r="I14" s="16">
        <f t="shared" si="1"/>
        <v>696.95999999999992</v>
      </c>
    </row>
    <row r="15" spans="1:9">
      <c r="A15" s="11"/>
      <c r="B15" s="19" t="s">
        <v>16</v>
      </c>
      <c r="C15" s="20"/>
      <c r="D15" s="21"/>
      <c r="E15" s="20"/>
      <c r="F15" s="22"/>
      <c r="G15" s="23"/>
      <c r="H15" s="24">
        <f>SUM(H7:H14)</f>
        <v>11475.6</v>
      </c>
      <c r="I15" s="24">
        <f>SUM(I7:I14)</f>
        <v>13770.719999999998</v>
      </c>
    </row>
    <row r="17" spans="1:11" ht="15.75">
      <c r="B17" s="26" t="s">
        <v>30</v>
      </c>
      <c r="C17" s="26"/>
      <c r="D17" s="27"/>
      <c r="E17" s="27"/>
      <c r="F17" s="27"/>
      <c r="G17" s="27"/>
      <c r="H17" s="41" t="s">
        <v>31</v>
      </c>
      <c r="I17" s="41"/>
      <c r="J17" s="41"/>
      <c r="K17" s="41"/>
    </row>
    <row r="19" spans="1:11" ht="18.75" hidden="1">
      <c r="A19" s="28" t="s">
        <v>28</v>
      </c>
      <c r="B19" s="28"/>
      <c r="C19" s="28"/>
      <c r="D19" s="28"/>
      <c r="E19" s="28"/>
      <c r="F19" s="28"/>
      <c r="G19" s="28"/>
      <c r="H19" s="28"/>
      <c r="I19" s="28"/>
    </row>
  </sheetData>
  <mergeCells count="14">
    <mergeCell ref="A19:I19"/>
    <mergeCell ref="G5:G6"/>
    <mergeCell ref="H5:H6"/>
    <mergeCell ref="I5:I6"/>
    <mergeCell ref="G1:I1"/>
    <mergeCell ref="A2:I2"/>
    <mergeCell ref="G4:I4"/>
    <mergeCell ref="A5:A6"/>
    <mergeCell ref="B5:B6"/>
    <mergeCell ref="C5:C6"/>
    <mergeCell ref="D5:D6"/>
    <mergeCell ref="E5:E6"/>
    <mergeCell ref="F5:F6"/>
    <mergeCell ref="H17:K17"/>
  </mergeCells>
  <pageMargins left="0" right="0" top="0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2020-02-26T06:16:48Z</dcterms:modified>
</cp:coreProperties>
</file>