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3" sheetId="3" r:id="rId1"/>
  </sheets>
  <calcPr calcId="125725" refMode="R1C1"/>
</workbook>
</file>

<file path=xl/calcChain.xml><?xml version="1.0" encoding="utf-8"?>
<calcChain xmlns="http://schemas.openxmlformats.org/spreadsheetml/2006/main">
  <c r="J21" i="3"/>
  <c r="K21" s="1"/>
  <c r="J22"/>
  <c r="K22" s="1"/>
  <c r="J20" l="1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l="1"/>
  <c r="J23"/>
  <c r="K23"/>
</calcChain>
</file>

<file path=xl/sharedStrings.xml><?xml version="1.0" encoding="utf-8"?>
<sst xmlns="http://schemas.openxmlformats.org/spreadsheetml/2006/main" count="80" uniqueCount="43">
  <si>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</si>
  <si>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</si>
  <si>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</si>
  <si>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</si>
  <si>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</si>
  <si>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</si>
  <si>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Количество</t>
  </si>
  <si>
    <t>Стоимость руб.без НДС</t>
  </si>
  <si>
    <t>Стоимость руб.с НДС</t>
  </si>
  <si>
    <t>ИТОГО</t>
  </si>
  <si>
    <t>ЭМАЛЬ</t>
  </si>
  <si>
    <t xml:space="preserve"> ПФ-115 </t>
  </si>
  <si>
    <t>ГОСТ 6465-76</t>
  </si>
  <si>
    <t>БЕЛЫЙ</t>
  </si>
  <si>
    <t>КГ</t>
  </si>
  <si>
    <t>ЖЕЛТЫЙ</t>
  </si>
  <si>
    <t>ЗЕЛЕНЫЙ</t>
  </si>
  <si>
    <t>КРАСНЫЙ</t>
  </si>
  <si>
    <t>СЕРЫЙ</t>
  </si>
  <si>
    <t>СИНИЙ</t>
  </si>
  <si>
    <t xml:space="preserve"> ЧЕРНЫЙ</t>
  </si>
  <si>
    <t xml:space="preserve">ГРУНТ </t>
  </si>
  <si>
    <t>ГФ-021</t>
  </si>
  <si>
    <t xml:space="preserve"> ГОСТ25129-82 </t>
  </si>
  <si>
    <t>КРАСНО-КОРИЧНЕВЫЙ</t>
  </si>
  <si>
    <t xml:space="preserve">ШПАТЛЕВКА АКРИЛОВАЯ ДЛЯ ДЕРЕВА </t>
  </si>
  <si>
    <t xml:space="preserve">ЭКСТРА </t>
  </si>
  <si>
    <t xml:space="preserve">ТУ 2313-002-32998388-2003 </t>
  </si>
  <si>
    <t>МАХАГОН</t>
  </si>
  <si>
    <t>СОСНА</t>
  </si>
  <si>
    <t xml:space="preserve">СМЫВКА </t>
  </si>
  <si>
    <t>СП-6</t>
  </si>
  <si>
    <t xml:space="preserve">БАРАБАН </t>
  </si>
  <si>
    <t>50 л</t>
  </si>
  <si>
    <t>ГОСТ 5151-79</t>
  </si>
  <si>
    <t>ШТ</t>
  </si>
  <si>
    <t xml:space="preserve">ГРУНТОВКА  </t>
  </si>
  <si>
    <t>ВОДНО-ДИСПЕРСИОННАЯ</t>
  </si>
  <si>
    <t>ТУ 5772-003-18510635-00</t>
  </si>
  <si>
    <t>ГЛУБОКОГО ПРОНИКНОВЕНИЯ</t>
  </si>
  <si>
    <t xml:space="preserve">                                                                                       Приложение № 8</t>
  </si>
  <si>
    <t xml:space="preserve">                                                                                                    к запросу котировок цен№005/ТВРЗ/2020</t>
  </si>
  <si>
    <t xml:space="preserve">                                             Лот №4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</si>
</sst>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center" wrapText="1"/>
    </xf>
    <xf numFmtId="49" fontId="14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N21" sqref="N21"/>
    </sheetView>
  </sheetViews>
  <sheetFormatPr defaultColWidth="8.85546875" defaultRowHeight="12.75"/>
  <cols>
    <col min="1" max="1" width="4.28515625" style="7" customWidth="1"/>
    <col min="2" max="2" width="28.5703125" style="2" customWidth="1"/>
    <col min="3" max="3" width="12.5703125" style="2" customWidth="1"/>
    <col min="4" max="4" width="8.42578125" style="2" customWidth="1"/>
    <col min="5" max="5" width="14.85546875" style="2" customWidth="1"/>
    <col min="6" max="6" width="9" style="2" customWidth="1"/>
    <col min="7" max="7" width="11.7109375" style="2" customWidth="1"/>
    <col min="8" max="8" width="14.140625" style="2" customWidth="1"/>
    <col min="9" max="9" width="19.42578125" style="2" hidden="1" customWidth="1"/>
    <col min="10" max="10" width="15" style="2" customWidth="1"/>
    <col min="11" max="11" width="18.85546875" style="2" customWidth="1"/>
    <col min="12" max="16384" width="8.85546875" style="2"/>
  </cols>
  <sheetData>
    <row r="1" spans="1:11">
      <c r="A1" s="11"/>
      <c r="B1" s="1"/>
      <c r="C1" s="1"/>
      <c r="D1" s="1"/>
      <c r="E1" s="1"/>
      <c r="F1" s="1"/>
      <c r="G1" s="1"/>
      <c r="H1" s="11" t="s">
        <v>40</v>
      </c>
    </row>
    <row r="2" spans="1:11">
      <c r="A2" s="11"/>
      <c r="B2" s="1"/>
      <c r="C2" s="1"/>
      <c r="D2" s="1"/>
      <c r="E2" s="1"/>
      <c r="F2" s="1"/>
      <c r="G2" s="1"/>
      <c r="H2" s="11" t="s">
        <v>41</v>
      </c>
    </row>
    <row r="3" spans="1:11">
      <c r="A3" s="11"/>
      <c r="B3" s="1"/>
      <c r="C3" s="1"/>
      <c r="D3" s="1"/>
      <c r="E3" s="1"/>
      <c r="F3" s="1"/>
      <c r="G3" s="1"/>
      <c r="H3" s="12"/>
    </row>
    <row r="4" spans="1:11" s="1" customFormat="1" ht="17.25" customHeight="1">
      <c r="A4" s="3"/>
      <c r="B4" s="3"/>
      <c r="C4" s="3"/>
      <c r="D4" s="3"/>
      <c r="E4" s="3"/>
      <c r="F4" s="3"/>
      <c r="G4" s="3"/>
      <c r="H4" s="3"/>
    </row>
    <row r="5" spans="1:11" s="1" customFormat="1" ht="16.899999999999999" customHeight="1">
      <c r="A5" s="30" t="s">
        <v>42</v>
      </c>
      <c r="B5" s="31"/>
      <c r="C5" s="31"/>
      <c r="D5" s="31"/>
      <c r="E5" s="31"/>
      <c r="F5" s="31"/>
      <c r="G5" s="31"/>
      <c r="H5" s="31"/>
    </row>
    <row r="6" spans="1:11" s="1" customFormat="1" ht="13.5" customHeight="1">
      <c r="A6" s="4"/>
      <c r="B6" s="4"/>
      <c r="C6" s="4"/>
      <c r="D6" s="4"/>
      <c r="E6" s="4"/>
      <c r="F6" s="4"/>
      <c r="G6" s="4"/>
      <c r="H6" s="4"/>
    </row>
    <row r="7" spans="1:11" ht="47.25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6</v>
      </c>
      <c r="H7" s="10" t="s">
        <v>5</v>
      </c>
      <c r="J7" s="13" t="s">
        <v>7</v>
      </c>
      <c r="K7" s="13" t="s">
        <v>8</v>
      </c>
    </row>
    <row r="8" spans="1:1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>
        <v>8</v>
      </c>
      <c r="J8" s="16">
        <v>9</v>
      </c>
      <c r="K8" s="16">
        <v>10</v>
      </c>
    </row>
    <row r="9" spans="1:11" s="25" customFormat="1" ht="47.25">
      <c r="A9" s="22">
        <v>1</v>
      </c>
      <c r="B9" s="26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22">
        <v>600</v>
      </c>
      <c r="H9" s="19">
        <v>42.69</v>
      </c>
      <c r="I9" s="27"/>
      <c r="J9" s="24">
        <f t="shared" ref="J9:J22" si="0">H9*G9</f>
        <v>25614</v>
      </c>
      <c r="K9" s="24">
        <f t="shared" ref="K9:K22" si="1">J9*1.2</f>
        <v>30736.799999999999</v>
      </c>
    </row>
    <row r="10" spans="1:11" s="25" customFormat="1" ht="47.25">
      <c r="A10" s="22">
        <v>2</v>
      </c>
      <c r="B10" s="26" t="s">
        <v>10</v>
      </c>
      <c r="C10" s="22" t="s">
        <v>11</v>
      </c>
      <c r="D10" s="22" t="s">
        <v>12</v>
      </c>
      <c r="E10" s="22" t="s">
        <v>15</v>
      </c>
      <c r="F10" s="22" t="s">
        <v>14</v>
      </c>
      <c r="G10" s="22">
        <v>600</v>
      </c>
      <c r="H10" s="19">
        <v>40.08</v>
      </c>
      <c r="I10" s="27"/>
      <c r="J10" s="24">
        <f t="shared" si="0"/>
        <v>24048</v>
      </c>
      <c r="K10" s="24">
        <f t="shared" si="1"/>
        <v>28857.599999999999</v>
      </c>
    </row>
    <row r="11" spans="1:11" s="25" customFormat="1" ht="47.25">
      <c r="A11" s="22">
        <v>3</v>
      </c>
      <c r="B11" s="26" t="s">
        <v>10</v>
      </c>
      <c r="C11" s="22" t="s">
        <v>11</v>
      </c>
      <c r="D11" s="22" t="s">
        <v>12</v>
      </c>
      <c r="E11" s="22" t="s">
        <v>16</v>
      </c>
      <c r="F11" s="22" t="s">
        <v>14</v>
      </c>
      <c r="G11" s="22">
        <v>1000</v>
      </c>
      <c r="H11" s="19">
        <v>42.41</v>
      </c>
      <c r="I11" s="27"/>
      <c r="J11" s="24">
        <f t="shared" si="0"/>
        <v>42410</v>
      </c>
      <c r="K11" s="24">
        <f t="shared" si="1"/>
        <v>50892</v>
      </c>
    </row>
    <row r="12" spans="1:11" s="25" customFormat="1" ht="47.25">
      <c r="A12" s="22">
        <v>4</v>
      </c>
      <c r="B12" s="26" t="s">
        <v>10</v>
      </c>
      <c r="C12" s="22" t="s">
        <v>11</v>
      </c>
      <c r="D12" s="22" t="s">
        <v>12</v>
      </c>
      <c r="E12" s="22" t="s">
        <v>17</v>
      </c>
      <c r="F12" s="22" t="s">
        <v>14</v>
      </c>
      <c r="G12" s="22">
        <v>150</v>
      </c>
      <c r="H12" s="19">
        <v>40.01</v>
      </c>
      <c r="I12" s="27"/>
      <c r="J12" s="24">
        <f t="shared" si="0"/>
        <v>6001.5</v>
      </c>
      <c r="K12" s="24">
        <f t="shared" si="1"/>
        <v>7201.8</v>
      </c>
    </row>
    <row r="13" spans="1:11" s="25" customFormat="1" ht="47.25">
      <c r="A13" s="22">
        <v>5</v>
      </c>
      <c r="B13" s="26" t="s">
        <v>10</v>
      </c>
      <c r="C13" s="22" t="s">
        <v>11</v>
      </c>
      <c r="D13" s="22" t="s">
        <v>12</v>
      </c>
      <c r="E13" s="22" t="s">
        <v>18</v>
      </c>
      <c r="F13" s="22" t="s">
        <v>14</v>
      </c>
      <c r="G13" s="22">
        <v>100</v>
      </c>
      <c r="H13" s="19">
        <v>37.450000000000003</v>
      </c>
      <c r="I13" s="27"/>
      <c r="J13" s="24">
        <f t="shared" si="0"/>
        <v>3745.0000000000005</v>
      </c>
      <c r="K13" s="24">
        <f t="shared" si="1"/>
        <v>4494</v>
      </c>
    </row>
    <row r="14" spans="1:11" s="25" customFormat="1" ht="47.25">
      <c r="A14" s="22">
        <v>6</v>
      </c>
      <c r="B14" s="26" t="s">
        <v>10</v>
      </c>
      <c r="C14" s="22" t="s">
        <v>11</v>
      </c>
      <c r="D14" s="22" t="s">
        <v>12</v>
      </c>
      <c r="E14" s="22" t="s">
        <v>19</v>
      </c>
      <c r="F14" s="22" t="s">
        <v>14</v>
      </c>
      <c r="G14" s="22">
        <v>700</v>
      </c>
      <c r="H14" s="19">
        <v>43.95</v>
      </c>
      <c r="I14" s="27"/>
      <c r="J14" s="24">
        <f t="shared" si="0"/>
        <v>30765.000000000004</v>
      </c>
      <c r="K14" s="24">
        <f t="shared" si="1"/>
        <v>36918</v>
      </c>
    </row>
    <row r="15" spans="1:11" s="25" customFormat="1" ht="47.25">
      <c r="A15" s="22">
        <v>7</v>
      </c>
      <c r="B15" s="26" t="s">
        <v>10</v>
      </c>
      <c r="C15" s="22" t="s">
        <v>11</v>
      </c>
      <c r="D15" s="22" t="s">
        <v>12</v>
      </c>
      <c r="E15" s="22" t="s">
        <v>20</v>
      </c>
      <c r="F15" s="22" t="s">
        <v>14</v>
      </c>
      <c r="G15" s="22">
        <v>200</v>
      </c>
      <c r="H15" s="19">
        <v>49.17</v>
      </c>
      <c r="I15" s="27"/>
      <c r="J15" s="24">
        <f t="shared" si="0"/>
        <v>9834</v>
      </c>
      <c r="K15" s="24">
        <f t="shared" si="1"/>
        <v>11800.8</v>
      </c>
    </row>
    <row r="16" spans="1:11" s="25" customFormat="1" ht="63">
      <c r="A16" s="22">
        <v>8</v>
      </c>
      <c r="B16" s="26" t="s">
        <v>21</v>
      </c>
      <c r="C16" s="22" t="s">
        <v>22</v>
      </c>
      <c r="D16" s="22" t="s">
        <v>23</v>
      </c>
      <c r="E16" s="22" t="s">
        <v>24</v>
      </c>
      <c r="F16" s="22" t="s">
        <v>14</v>
      </c>
      <c r="G16" s="22">
        <v>150</v>
      </c>
      <c r="H16" s="19">
        <v>27.78</v>
      </c>
      <c r="I16" s="27"/>
      <c r="J16" s="24">
        <f t="shared" si="0"/>
        <v>4167</v>
      </c>
      <c r="K16" s="24">
        <f t="shared" si="1"/>
        <v>5000.3999999999996</v>
      </c>
    </row>
    <row r="17" spans="1:11" s="25" customFormat="1" ht="94.5">
      <c r="A17" s="22">
        <v>9</v>
      </c>
      <c r="B17" s="26" t="s">
        <v>25</v>
      </c>
      <c r="C17" s="22" t="s">
        <v>26</v>
      </c>
      <c r="D17" s="22" t="s">
        <v>27</v>
      </c>
      <c r="E17" s="22" t="s">
        <v>13</v>
      </c>
      <c r="F17" s="22" t="s">
        <v>14</v>
      </c>
      <c r="G17" s="22">
        <v>400</v>
      </c>
      <c r="H17" s="19">
        <v>88.2</v>
      </c>
      <c r="I17" s="27"/>
      <c r="J17" s="24">
        <f t="shared" si="0"/>
        <v>35280</v>
      </c>
      <c r="K17" s="24">
        <f t="shared" si="1"/>
        <v>42336</v>
      </c>
    </row>
    <row r="18" spans="1:11" s="25" customFormat="1" ht="94.5">
      <c r="A18" s="22">
        <v>10</v>
      </c>
      <c r="B18" s="26" t="s">
        <v>25</v>
      </c>
      <c r="C18" s="22" t="s">
        <v>26</v>
      </c>
      <c r="D18" s="22" t="s">
        <v>27</v>
      </c>
      <c r="E18" s="22" t="s">
        <v>28</v>
      </c>
      <c r="F18" s="22" t="s">
        <v>14</v>
      </c>
      <c r="G18" s="22">
        <v>70</v>
      </c>
      <c r="H18" s="19">
        <v>88.2</v>
      </c>
      <c r="I18" s="27"/>
      <c r="J18" s="24">
        <f t="shared" si="0"/>
        <v>6174</v>
      </c>
      <c r="K18" s="24">
        <f t="shared" si="1"/>
        <v>7408.7999999999993</v>
      </c>
    </row>
    <row r="19" spans="1:11" s="25" customFormat="1" ht="94.5">
      <c r="A19" s="22">
        <v>11</v>
      </c>
      <c r="B19" s="26" t="s">
        <v>25</v>
      </c>
      <c r="C19" s="22" t="s">
        <v>26</v>
      </c>
      <c r="D19" s="22" t="s">
        <v>27</v>
      </c>
      <c r="E19" s="22" t="s">
        <v>29</v>
      </c>
      <c r="F19" s="22" t="s">
        <v>14</v>
      </c>
      <c r="G19" s="22">
        <v>130</v>
      </c>
      <c r="H19" s="19">
        <v>88.2</v>
      </c>
      <c r="I19" s="27"/>
      <c r="J19" s="24">
        <f t="shared" si="0"/>
        <v>11466</v>
      </c>
      <c r="K19" s="24">
        <f t="shared" si="1"/>
        <v>13759.199999999999</v>
      </c>
    </row>
    <row r="20" spans="1:11" s="25" customFormat="1" ht="15.75">
      <c r="A20" s="22">
        <v>12</v>
      </c>
      <c r="B20" s="26" t="s">
        <v>30</v>
      </c>
      <c r="C20" s="22" t="s">
        <v>31</v>
      </c>
      <c r="D20" s="22"/>
      <c r="E20" s="22"/>
      <c r="F20" s="22" t="s">
        <v>14</v>
      </c>
      <c r="G20" s="22">
        <v>500</v>
      </c>
      <c r="H20" s="19">
        <v>110.17</v>
      </c>
      <c r="I20" s="27"/>
      <c r="J20" s="24">
        <f t="shared" si="0"/>
        <v>55085</v>
      </c>
      <c r="K20" s="24">
        <f t="shared" si="1"/>
        <v>66102</v>
      </c>
    </row>
    <row r="21" spans="1:11" s="25" customFormat="1" ht="78.75">
      <c r="A21" s="17">
        <v>13</v>
      </c>
      <c r="B21" s="18" t="s">
        <v>36</v>
      </c>
      <c r="C21" s="14" t="s">
        <v>37</v>
      </c>
      <c r="D21" s="14" t="s">
        <v>38</v>
      </c>
      <c r="E21" s="14" t="s">
        <v>39</v>
      </c>
      <c r="F21" s="14" t="s">
        <v>14</v>
      </c>
      <c r="G21" s="14">
        <v>6500</v>
      </c>
      <c r="H21" s="19">
        <v>23.33</v>
      </c>
      <c r="I21" s="29"/>
      <c r="J21" s="24">
        <f t="shared" ref="J21" si="2">H21*G21</f>
        <v>151645</v>
      </c>
      <c r="K21" s="24">
        <f t="shared" ref="K21" si="3">J21*1.2</f>
        <v>181974</v>
      </c>
    </row>
    <row r="22" spans="1:11" s="25" customFormat="1" ht="47.25">
      <c r="A22" s="22">
        <v>14</v>
      </c>
      <c r="B22" s="28" t="s">
        <v>32</v>
      </c>
      <c r="C22" s="22" t="s">
        <v>33</v>
      </c>
      <c r="D22" s="22" t="s">
        <v>34</v>
      </c>
      <c r="E22" s="22"/>
      <c r="F22" s="22" t="s">
        <v>35</v>
      </c>
      <c r="G22" s="22">
        <v>80</v>
      </c>
      <c r="H22" s="19">
        <v>677.99</v>
      </c>
      <c r="I22" s="27"/>
      <c r="J22" s="24">
        <f t="shared" si="0"/>
        <v>54239.199999999997</v>
      </c>
      <c r="K22" s="24">
        <f t="shared" si="1"/>
        <v>65087.039999999994</v>
      </c>
    </row>
    <row r="23" spans="1:11" ht="15.75">
      <c r="A23" s="20"/>
      <c r="B23" s="21" t="s">
        <v>9</v>
      </c>
      <c r="C23" s="15"/>
      <c r="D23" s="15"/>
      <c r="E23" s="15"/>
      <c r="F23" s="15"/>
      <c r="G23" s="15"/>
      <c r="H23" s="15"/>
      <c r="I23" s="15"/>
      <c r="J23" s="23">
        <f>SUM(J9:J22)</f>
        <v>460473.7</v>
      </c>
      <c r="K23" s="23">
        <f>SUM(K9:K22)</f>
        <v>552568.44000000006</v>
      </c>
    </row>
  </sheetData>
  <mergeCells count="1">
    <mergeCell ref="A5:H5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2020-02-03T06:12:21Z</dcterms:modified>
</cp:coreProperties>
</file>