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Лист1!$A$1:$Q$45</definedName>
  </definedNames>
  <calcPr calcId="125725" refMode="R1C1"/>
</workbook>
</file>

<file path=xl/calcChain.xml><?xml version="1.0" encoding="utf-8"?>
<calcChain xmlns="http://schemas.openxmlformats.org/spreadsheetml/2006/main">
  <c r="I42" i="1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I10"/>
  <c r="J10" s="1"/>
  <c r="I9"/>
  <c r="J9" s="1"/>
  <c r="I8"/>
  <c r="J8" s="1"/>
  <c r="I7"/>
  <c r="J7" s="1"/>
  <c r="I43" l="1"/>
  <c r="J43" s="1"/>
  <c r="J11"/>
</calcChain>
</file>

<file path=xl/sharedStrings.xml><?xml version="1.0" encoding="utf-8"?>
<sst xmlns="http://schemas.openxmlformats.org/spreadsheetml/2006/main" count="128" uniqueCount="46">
  <si>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</si>
  <si>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</si>
  <si>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</si>
  <si>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</si>
  <si>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</si>
  <si>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</si>
  <si>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</si>
  <si>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</si>
  <si>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</si>
  <si>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</si>
  <si>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 xml:space="preserve">Количество </t>
  </si>
  <si>
    <t>Начальная (максимальная) цена,  руб. без НДС</t>
  </si>
  <si>
    <t xml:space="preserve">Угольник </t>
  </si>
  <si>
    <t>Угольник</t>
  </si>
  <si>
    <t xml:space="preserve">Тройник </t>
  </si>
  <si>
    <t>Тройник</t>
  </si>
  <si>
    <t>ГОСТ 17375-01</t>
  </si>
  <si>
    <t xml:space="preserve">ГОСТ 8961-75 </t>
  </si>
  <si>
    <t>ГОСТ 8955-75</t>
  </si>
  <si>
    <t>ГОСТ 8955-85</t>
  </si>
  <si>
    <t>11Б6БК</t>
  </si>
  <si>
    <t>11Б27П1</t>
  </si>
  <si>
    <t>15Б3Р</t>
  </si>
  <si>
    <t>15кч18п</t>
  </si>
  <si>
    <t>КОНТРГАЙКА ВРС ДУ</t>
  </si>
  <si>
    <t>МУФТА ВРС ДУ</t>
  </si>
  <si>
    <t xml:space="preserve">ГОСТ 8946 </t>
  </si>
  <si>
    <t>ГОСТ 8946</t>
  </si>
  <si>
    <t xml:space="preserve">ГОСТ 8948 </t>
  </si>
  <si>
    <t xml:space="preserve">ГОСТ 8948  </t>
  </si>
  <si>
    <t>ГОСТ 8949</t>
  </si>
  <si>
    <t>32*15</t>
  </si>
  <si>
    <t>32*20</t>
  </si>
  <si>
    <t>76*3,5</t>
  </si>
  <si>
    <t xml:space="preserve">Отвод </t>
  </si>
  <si>
    <t xml:space="preserve">Кран </t>
  </si>
  <si>
    <t>Кран шаровый</t>
  </si>
  <si>
    <t>Вентиль 1МПА 70С</t>
  </si>
  <si>
    <t xml:space="preserve">Вентиль 1МПА 70С </t>
  </si>
  <si>
    <t>Вентиль</t>
  </si>
  <si>
    <t>65 2 1/2</t>
  </si>
  <si>
    <t>шт</t>
  </si>
  <si>
    <t>Срок поставки до</t>
  </si>
  <si>
    <t>Приложение №32</t>
  </si>
  <si>
    <t xml:space="preserve">                                                                                                                                                                     к открытому конкурсу№046/тврз/2020
</t>
  </si>
  <si>
    <t>Лот№26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</si>
</sst>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4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/>
    <xf numFmtId="4" fontId="10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14" fontId="7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topLeftCell="A40" zoomScaleNormal="100" zoomScaleSheetLayoutView="100" workbookViewId="0">
      <selection activeCell="A45" sqref="A45:XFD45"/>
    </sheetView>
  </sheetViews>
  <sheetFormatPr defaultColWidth="8.85546875" defaultRowHeight="18"/>
  <cols>
    <col min="1" max="1" width="3.7109375" style="10" customWidth="1"/>
    <col min="2" max="2" width="34.5703125" style="1" customWidth="1"/>
    <col min="3" max="3" width="10.5703125" style="11" customWidth="1"/>
    <col min="4" max="4" width="15" style="17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6.5703125" style="1" customWidth="1"/>
    <col min="10" max="10" width="16.140625" style="1" customWidth="1"/>
    <col min="11" max="16384" width="8.85546875" style="1"/>
  </cols>
  <sheetData>
    <row r="1" spans="1:11">
      <c r="H1" s="32" t="s">
        <v>43</v>
      </c>
      <c r="I1" s="32"/>
      <c r="J1" s="32"/>
    </row>
    <row r="2" spans="1:11" ht="20.25" customHeight="1">
      <c r="A2" s="33" t="s">
        <v>44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s="4" customFormat="1" ht="18" hidden="1" customHeight="1">
      <c r="A3" s="2"/>
      <c r="B3" s="2"/>
      <c r="C3" s="3"/>
      <c r="D3" s="15"/>
      <c r="E3" s="2" t="s">
        <v>8</v>
      </c>
      <c r="F3" s="2"/>
      <c r="G3" s="2"/>
      <c r="H3" s="13"/>
      <c r="I3" s="14"/>
      <c r="J3" s="14"/>
    </row>
    <row r="4" spans="1:11" s="4" customFormat="1" ht="18" customHeight="1">
      <c r="A4" s="2"/>
      <c r="B4" s="2"/>
      <c r="C4" s="3"/>
      <c r="D4" s="15"/>
      <c r="E4" s="2" t="s">
        <v>45</v>
      </c>
      <c r="F4" s="2"/>
      <c r="G4" s="2"/>
      <c r="H4" s="35"/>
      <c r="I4" s="35"/>
      <c r="J4" s="35"/>
    </row>
    <row r="5" spans="1:11" ht="35.25" customHeight="1">
      <c r="A5" s="42" t="s">
        <v>0</v>
      </c>
      <c r="B5" s="38" t="s">
        <v>1</v>
      </c>
      <c r="C5" s="38" t="s">
        <v>2</v>
      </c>
      <c r="D5" s="40" t="s">
        <v>3</v>
      </c>
      <c r="E5" s="38" t="s">
        <v>4</v>
      </c>
      <c r="F5" s="38" t="s">
        <v>5</v>
      </c>
      <c r="G5" s="38" t="s">
        <v>10</v>
      </c>
      <c r="H5" s="36" t="s">
        <v>11</v>
      </c>
      <c r="I5" s="37" t="s">
        <v>6</v>
      </c>
      <c r="J5" s="37" t="s">
        <v>7</v>
      </c>
      <c r="K5" s="30" t="s">
        <v>42</v>
      </c>
    </row>
    <row r="6" spans="1:11" ht="33" customHeight="1">
      <c r="A6" s="43"/>
      <c r="B6" s="39"/>
      <c r="C6" s="39"/>
      <c r="D6" s="41"/>
      <c r="E6" s="39"/>
      <c r="F6" s="39"/>
      <c r="G6" s="39"/>
      <c r="H6" s="36"/>
      <c r="I6" s="37"/>
      <c r="J6" s="37"/>
      <c r="K6" s="31"/>
    </row>
    <row r="7" spans="1:11" s="6" customFormat="1" ht="27" customHeight="1">
      <c r="A7" s="5">
        <v>1</v>
      </c>
      <c r="B7" s="24" t="s">
        <v>24</v>
      </c>
      <c r="C7" s="5"/>
      <c r="D7" s="16" t="s">
        <v>17</v>
      </c>
      <c r="E7" s="5">
        <v>15</v>
      </c>
      <c r="F7" s="5" t="s">
        <v>41</v>
      </c>
      <c r="G7" s="27">
        <v>38000</v>
      </c>
      <c r="H7" s="25">
        <v>20.65</v>
      </c>
      <c r="I7" s="12">
        <f>G7*H7</f>
        <v>784700</v>
      </c>
      <c r="J7" s="12">
        <f>I7*1.2</f>
        <v>941640</v>
      </c>
      <c r="K7" s="29">
        <v>44561</v>
      </c>
    </row>
    <row r="8" spans="1:11" s="6" customFormat="1" ht="24" customHeight="1">
      <c r="A8" s="5">
        <v>2</v>
      </c>
      <c r="B8" s="24" t="s">
        <v>24</v>
      </c>
      <c r="C8" s="5"/>
      <c r="D8" s="16" t="s">
        <v>17</v>
      </c>
      <c r="E8" s="5">
        <v>20</v>
      </c>
      <c r="F8" s="5" t="s">
        <v>41</v>
      </c>
      <c r="G8" s="27">
        <v>40000</v>
      </c>
      <c r="H8" s="25">
        <v>22.3</v>
      </c>
      <c r="I8" s="12">
        <f t="shared" ref="I8:I42" si="0">G8*H8</f>
        <v>892000</v>
      </c>
      <c r="J8" s="12">
        <f t="shared" ref="J8:J43" si="1">I8*1.2</f>
        <v>1070400</v>
      </c>
      <c r="K8" s="29">
        <v>44561</v>
      </c>
    </row>
    <row r="9" spans="1:11" s="6" customFormat="1" ht="23.25" customHeight="1">
      <c r="A9" s="5">
        <v>3</v>
      </c>
      <c r="B9" s="24" t="s">
        <v>24</v>
      </c>
      <c r="C9" s="5"/>
      <c r="D9" s="16" t="s">
        <v>17</v>
      </c>
      <c r="E9" s="5">
        <v>25</v>
      </c>
      <c r="F9" s="5" t="s">
        <v>41</v>
      </c>
      <c r="G9" s="27">
        <v>45000</v>
      </c>
      <c r="H9" s="25">
        <v>30.23</v>
      </c>
      <c r="I9" s="12">
        <f t="shared" si="0"/>
        <v>1360350</v>
      </c>
      <c r="J9" s="12">
        <f t="shared" si="1"/>
        <v>1632420</v>
      </c>
      <c r="K9" s="29">
        <v>44561</v>
      </c>
    </row>
    <row r="10" spans="1:11" s="6" customFormat="1" ht="26.25" customHeight="1">
      <c r="A10" s="5">
        <v>4</v>
      </c>
      <c r="B10" s="24" t="s">
        <v>24</v>
      </c>
      <c r="C10" s="5"/>
      <c r="D10" s="16" t="s">
        <v>17</v>
      </c>
      <c r="E10" s="5">
        <v>32</v>
      </c>
      <c r="F10" s="5" t="s">
        <v>41</v>
      </c>
      <c r="G10" s="27">
        <v>25000</v>
      </c>
      <c r="H10" s="25">
        <v>49.11</v>
      </c>
      <c r="I10" s="12">
        <f t="shared" si="0"/>
        <v>1227750</v>
      </c>
      <c r="J10" s="12">
        <f t="shared" si="1"/>
        <v>1473300</v>
      </c>
      <c r="K10" s="29">
        <v>44561</v>
      </c>
    </row>
    <row r="11" spans="1:11" s="6" customFormat="1" ht="24" customHeight="1">
      <c r="A11" s="5">
        <v>5</v>
      </c>
      <c r="B11" s="24" t="s">
        <v>24</v>
      </c>
      <c r="C11" s="5"/>
      <c r="D11" s="16" t="s">
        <v>17</v>
      </c>
      <c r="E11" s="5">
        <v>40</v>
      </c>
      <c r="F11" s="5" t="s">
        <v>41</v>
      </c>
      <c r="G11" s="27">
        <v>9500</v>
      </c>
      <c r="H11" s="25">
        <v>54.6</v>
      </c>
      <c r="I11" s="12">
        <f t="shared" si="0"/>
        <v>518700</v>
      </c>
      <c r="J11" s="12">
        <f t="shared" si="1"/>
        <v>622440</v>
      </c>
      <c r="K11" s="29">
        <v>44561</v>
      </c>
    </row>
    <row r="12" spans="1:11" s="6" customFormat="1" ht="21.75" customHeight="1">
      <c r="A12" s="5">
        <v>6</v>
      </c>
      <c r="B12" s="24" t="s">
        <v>24</v>
      </c>
      <c r="C12" s="5"/>
      <c r="D12" s="16" t="s">
        <v>17</v>
      </c>
      <c r="E12" s="5">
        <v>50</v>
      </c>
      <c r="F12" s="5" t="s">
        <v>41</v>
      </c>
      <c r="G12" s="27">
        <v>8500</v>
      </c>
      <c r="H12" s="25">
        <v>83.45</v>
      </c>
      <c r="I12" s="12">
        <f t="shared" si="0"/>
        <v>709325</v>
      </c>
      <c r="J12" s="12">
        <f t="shared" si="1"/>
        <v>851190</v>
      </c>
      <c r="K12" s="29">
        <v>44561</v>
      </c>
    </row>
    <row r="13" spans="1:11" s="6" customFormat="1" ht="19.5" customHeight="1">
      <c r="A13" s="5">
        <v>7</v>
      </c>
      <c r="B13" s="24" t="s">
        <v>25</v>
      </c>
      <c r="C13" s="5"/>
      <c r="D13" s="16" t="s">
        <v>18</v>
      </c>
      <c r="E13" s="5">
        <v>15</v>
      </c>
      <c r="F13" s="5" t="s">
        <v>41</v>
      </c>
      <c r="G13" s="27">
        <v>15000</v>
      </c>
      <c r="H13" s="25">
        <v>21.75</v>
      </c>
      <c r="I13" s="12">
        <f t="shared" si="0"/>
        <v>326250</v>
      </c>
      <c r="J13" s="12">
        <f t="shared" si="1"/>
        <v>391500</v>
      </c>
      <c r="K13" s="29">
        <v>44561</v>
      </c>
    </row>
    <row r="14" spans="1:11" s="6" customFormat="1" ht="18" customHeight="1">
      <c r="A14" s="5">
        <v>8</v>
      </c>
      <c r="B14" s="24" t="s">
        <v>25</v>
      </c>
      <c r="C14" s="5"/>
      <c r="D14" s="16" t="s">
        <v>18</v>
      </c>
      <c r="E14" s="5">
        <v>20</v>
      </c>
      <c r="F14" s="5" t="s">
        <v>41</v>
      </c>
      <c r="G14" s="27">
        <v>17000</v>
      </c>
      <c r="H14" s="25">
        <v>30.2</v>
      </c>
      <c r="I14" s="12">
        <f t="shared" si="0"/>
        <v>513400</v>
      </c>
      <c r="J14" s="12">
        <f t="shared" si="1"/>
        <v>616080</v>
      </c>
      <c r="K14" s="29">
        <v>44561</v>
      </c>
    </row>
    <row r="15" spans="1:11" s="6" customFormat="1" ht="18" customHeight="1">
      <c r="A15" s="5">
        <v>9</v>
      </c>
      <c r="B15" s="24" t="s">
        <v>25</v>
      </c>
      <c r="C15" s="5"/>
      <c r="D15" s="16" t="s">
        <v>18</v>
      </c>
      <c r="E15" s="5">
        <v>25</v>
      </c>
      <c r="F15" s="5" t="s">
        <v>41</v>
      </c>
      <c r="G15" s="27">
        <v>7000</v>
      </c>
      <c r="H15" s="25">
        <v>52.8</v>
      </c>
      <c r="I15" s="12">
        <f t="shared" si="0"/>
        <v>369600</v>
      </c>
      <c r="J15" s="12">
        <f t="shared" si="1"/>
        <v>443520</v>
      </c>
      <c r="K15" s="29">
        <v>44561</v>
      </c>
    </row>
    <row r="16" spans="1:11" s="6" customFormat="1" ht="18.75">
      <c r="A16" s="5">
        <v>10</v>
      </c>
      <c r="B16" s="24" t="s">
        <v>25</v>
      </c>
      <c r="C16" s="5"/>
      <c r="D16" s="16" t="s">
        <v>18</v>
      </c>
      <c r="E16" s="5">
        <v>32</v>
      </c>
      <c r="F16" s="5" t="s">
        <v>41</v>
      </c>
      <c r="G16" s="27">
        <v>7000</v>
      </c>
      <c r="H16" s="25">
        <v>71.25</v>
      </c>
      <c r="I16" s="12">
        <f t="shared" si="0"/>
        <v>498750</v>
      </c>
      <c r="J16" s="12">
        <f t="shared" si="1"/>
        <v>598500</v>
      </c>
      <c r="K16" s="29">
        <v>44561</v>
      </c>
    </row>
    <row r="17" spans="1:11" s="7" customFormat="1" ht="15.75">
      <c r="A17" s="5">
        <v>11</v>
      </c>
      <c r="B17" s="24" t="s">
        <v>25</v>
      </c>
      <c r="C17" s="5"/>
      <c r="D17" s="16" t="s">
        <v>18</v>
      </c>
      <c r="E17" s="5">
        <v>40</v>
      </c>
      <c r="F17" s="5" t="s">
        <v>41</v>
      </c>
      <c r="G17" s="27">
        <v>2000</v>
      </c>
      <c r="H17" s="25">
        <v>84.05</v>
      </c>
      <c r="I17" s="12">
        <f t="shared" si="0"/>
        <v>168100</v>
      </c>
      <c r="J17" s="12">
        <f t="shared" si="1"/>
        <v>201720</v>
      </c>
      <c r="K17" s="29">
        <v>44561</v>
      </c>
    </row>
    <row r="18" spans="1:11" s="6" customFormat="1" ht="18.75">
      <c r="A18" s="5">
        <v>12</v>
      </c>
      <c r="B18" s="24" t="s">
        <v>25</v>
      </c>
      <c r="C18" s="5"/>
      <c r="D18" s="16" t="s">
        <v>19</v>
      </c>
      <c r="E18" s="5">
        <v>50</v>
      </c>
      <c r="F18" s="5" t="s">
        <v>41</v>
      </c>
      <c r="G18" s="27">
        <v>1500</v>
      </c>
      <c r="H18" s="25">
        <v>168.2</v>
      </c>
      <c r="I18" s="12">
        <f t="shared" si="0"/>
        <v>252299.99999999997</v>
      </c>
      <c r="J18" s="12">
        <f t="shared" si="1"/>
        <v>302759.99999999994</v>
      </c>
      <c r="K18" s="29">
        <v>44561</v>
      </c>
    </row>
    <row r="19" spans="1:11" ht="12.75">
      <c r="A19" s="5">
        <v>13</v>
      </c>
      <c r="B19" s="26" t="s">
        <v>12</v>
      </c>
      <c r="C19" s="5"/>
      <c r="D19" s="16" t="s">
        <v>26</v>
      </c>
      <c r="E19" s="5">
        <v>15</v>
      </c>
      <c r="F19" s="5" t="s">
        <v>41</v>
      </c>
      <c r="G19" s="27">
        <v>6500</v>
      </c>
      <c r="H19" s="25">
        <v>10.36</v>
      </c>
      <c r="I19" s="12">
        <f t="shared" si="0"/>
        <v>67340</v>
      </c>
      <c r="J19" s="12">
        <f t="shared" si="1"/>
        <v>80808</v>
      </c>
      <c r="K19" s="29">
        <v>44561</v>
      </c>
    </row>
    <row r="20" spans="1:11" ht="12.75">
      <c r="A20" s="5">
        <v>14</v>
      </c>
      <c r="B20" s="26" t="s">
        <v>13</v>
      </c>
      <c r="C20" s="5"/>
      <c r="D20" s="16" t="s">
        <v>27</v>
      </c>
      <c r="E20" s="5">
        <v>20</v>
      </c>
      <c r="F20" s="5" t="s">
        <v>41</v>
      </c>
      <c r="G20" s="27">
        <v>7000</v>
      </c>
      <c r="H20" s="25">
        <v>21.64</v>
      </c>
      <c r="I20" s="12">
        <f t="shared" si="0"/>
        <v>151480</v>
      </c>
      <c r="J20" s="12">
        <f t="shared" si="1"/>
        <v>181776</v>
      </c>
      <c r="K20" s="29">
        <v>44561</v>
      </c>
    </row>
    <row r="21" spans="1:11" s="8" customFormat="1" ht="15.75" customHeight="1">
      <c r="A21" s="5">
        <v>15</v>
      </c>
      <c r="B21" s="26" t="s">
        <v>12</v>
      </c>
      <c r="C21" s="5"/>
      <c r="D21" s="16" t="s">
        <v>27</v>
      </c>
      <c r="E21" s="5">
        <v>25</v>
      </c>
      <c r="F21" s="5" t="s">
        <v>41</v>
      </c>
      <c r="G21" s="27">
        <v>1500</v>
      </c>
      <c r="H21" s="25">
        <v>22</v>
      </c>
      <c r="I21" s="12">
        <f t="shared" si="0"/>
        <v>33000</v>
      </c>
      <c r="J21" s="12">
        <f t="shared" si="1"/>
        <v>39600</v>
      </c>
      <c r="K21" s="29">
        <v>44561</v>
      </c>
    </row>
    <row r="22" spans="1:11" s="9" customFormat="1" ht="15.75">
      <c r="A22" s="5">
        <v>16</v>
      </c>
      <c r="B22" s="26" t="s">
        <v>12</v>
      </c>
      <c r="C22" s="5"/>
      <c r="D22" s="16" t="s">
        <v>27</v>
      </c>
      <c r="E22" s="5">
        <v>32</v>
      </c>
      <c r="F22" s="5" t="s">
        <v>41</v>
      </c>
      <c r="G22" s="27">
        <v>3000</v>
      </c>
      <c r="H22" s="25">
        <v>55.87</v>
      </c>
      <c r="I22" s="12">
        <f t="shared" si="0"/>
        <v>167610</v>
      </c>
      <c r="J22" s="12">
        <f t="shared" si="1"/>
        <v>201132</v>
      </c>
      <c r="K22" s="29">
        <v>44561</v>
      </c>
    </row>
    <row r="23" spans="1:11" s="9" customFormat="1" ht="15.75">
      <c r="A23" s="5">
        <v>17</v>
      </c>
      <c r="B23" s="26" t="s">
        <v>14</v>
      </c>
      <c r="C23" s="5"/>
      <c r="D23" s="16" t="s">
        <v>28</v>
      </c>
      <c r="E23" s="5">
        <v>15</v>
      </c>
      <c r="F23" s="5" t="s">
        <v>41</v>
      </c>
      <c r="G23" s="27">
        <v>2500</v>
      </c>
      <c r="H23" s="25">
        <v>12.5</v>
      </c>
      <c r="I23" s="12">
        <f t="shared" si="0"/>
        <v>31250</v>
      </c>
      <c r="J23" s="12">
        <f t="shared" si="1"/>
        <v>37500</v>
      </c>
      <c r="K23" s="29">
        <v>44561</v>
      </c>
    </row>
    <row r="24" spans="1:11" s="9" customFormat="1" ht="15.75">
      <c r="A24" s="5">
        <v>18</v>
      </c>
      <c r="B24" s="26" t="s">
        <v>14</v>
      </c>
      <c r="C24" s="5"/>
      <c r="D24" s="16" t="s">
        <v>28</v>
      </c>
      <c r="E24" s="5">
        <v>20</v>
      </c>
      <c r="F24" s="5" t="s">
        <v>41</v>
      </c>
      <c r="G24" s="27">
        <v>1700</v>
      </c>
      <c r="H24" s="25">
        <v>31</v>
      </c>
      <c r="I24" s="12">
        <f t="shared" si="0"/>
        <v>52700</v>
      </c>
      <c r="J24" s="12">
        <f t="shared" si="1"/>
        <v>63240</v>
      </c>
      <c r="K24" s="29">
        <v>44561</v>
      </c>
    </row>
    <row r="25" spans="1:11" s="9" customFormat="1" ht="15.75">
      <c r="A25" s="5">
        <v>19</v>
      </c>
      <c r="B25" s="26" t="s">
        <v>14</v>
      </c>
      <c r="C25" s="5"/>
      <c r="D25" s="16" t="s">
        <v>29</v>
      </c>
      <c r="E25" s="5">
        <v>25</v>
      </c>
      <c r="F25" s="5" t="s">
        <v>41</v>
      </c>
      <c r="G25" s="27">
        <v>500</v>
      </c>
      <c r="H25" s="25">
        <v>18.53</v>
      </c>
      <c r="I25" s="12">
        <f t="shared" si="0"/>
        <v>9265</v>
      </c>
      <c r="J25" s="12">
        <f t="shared" si="1"/>
        <v>11118</v>
      </c>
      <c r="K25" s="29">
        <v>44561</v>
      </c>
    </row>
    <row r="26" spans="1:11" s="9" customFormat="1" ht="15.75">
      <c r="A26" s="5">
        <v>20</v>
      </c>
      <c r="B26" s="26" t="s">
        <v>15</v>
      </c>
      <c r="C26" s="5"/>
      <c r="D26" s="16" t="s">
        <v>28</v>
      </c>
      <c r="E26" s="5">
        <v>32</v>
      </c>
      <c r="F26" s="5" t="s">
        <v>41</v>
      </c>
      <c r="G26" s="27">
        <v>500</v>
      </c>
      <c r="H26" s="25">
        <v>29.59</v>
      </c>
      <c r="I26" s="12">
        <f t="shared" si="0"/>
        <v>14795</v>
      </c>
      <c r="J26" s="12">
        <f t="shared" si="1"/>
        <v>17754</v>
      </c>
      <c r="K26" s="29">
        <v>44561</v>
      </c>
    </row>
    <row r="27" spans="1:11" s="9" customFormat="1" ht="15.75">
      <c r="A27" s="5">
        <v>21</v>
      </c>
      <c r="B27" s="26" t="s">
        <v>14</v>
      </c>
      <c r="C27" s="5"/>
      <c r="D27" s="16" t="s">
        <v>30</v>
      </c>
      <c r="E27" s="5" t="s">
        <v>31</v>
      </c>
      <c r="F27" s="5" t="s">
        <v>41</v>
      </c>
      <c r="G27" s="27">
        <v>500</v>
      </c>
      <c r="H27" s="25">
        <v>36</v>
      </c>
      <c r="I27" s="12">
        <f t="shared" si="0"/>
        <v>18000</v>
      </c>
      <c r="J27" s="12">
        <f t="shared" si="1"/>
        <v>21600</v>
      </c>
      <c r="K27" s="29">
        <v>44561</v>
      </c>
    </row>
    <row r="28" spans="1:11" s="9" customFormat="1" ht="15.75">
      <c r="A28" s="5">
        <v>22</v>
      </c>
      <c r="B28" s="26" t="s">
        <v>15</v>
      </c>
      <c r="C28" s="5"/>
      <c r="D28" s="16" t="s">
        <v>30</v>
      </c>
      <c r="E28" s="5" t="s">
        <v>32</v>
      </c>
      <c r="F28" s="5" t="s">
        <v>41</v>
      </c>
      <c r="G28" s="27">
        <v>1500</v>
      </c>
      <c r="H28" s="25">
        <v>40</v>
      </c>
      <c r="I28" s="12">
        <f t="shared" si="0"/>
        <v>60000</v>
      </c>
      <c r="J28" s="12">
        <f t="shared" si="1"/>
        <v>72000</v>
      </c>
      <c r="K28" s="29">
        <v>44561</v>
      </c>
    </row>
    <row r="29" spans="1:11" ht="12.75">
      <c r="A29" s="5">
        <v>23</v>
      </c>
      <c r="B29" s="26" t="s">
        <v>34</v>
      </c>
      <c r="C29" s="5"/>
      <c r="D29" s="16" t="s">
        <v>16</v>
      </c>
      <c r="E29" s="5">
        <v>50</v>
      </c>
      <c r="F29" s="5" t="s">
        <v>41</v>
      </c>
      <c r="G29" s="27">
        <v>1500</v>
      </c>
      <c r="H29" s="25">
        <v>41.5</v>
      </c>
      <c r="I29" s="12">
        <f t="shared" si="0"/>
        <v>62250</v>
      </c>
      <c r="J29" s="12">
        <f t="shared" si="1"/>
        <v>74700</v>
      </c>
      <c r="K29" s="29">
        <v>44561</v>
      </c>
    </row>
    <row r="30" spans="1:11" ht="12.75">
      <c r="A30" s="5">
        <v>24</v>
      </c>
      <c r="B30" s="26" t="s">
        <v>34</v>
      </c>
      <c r="C30" s="5"/>
      <c r="D30" s="16" t="s">
        <v>16</v>
      </c>
      <c r="E30" s="5" t="s">
        <v>33</v>
      </c>
      <c r="F30" s="5" t="s">
        <v>41</v>
      </c>
      <c r="G30" s="27">
        <v>3500</v>
      </c>
      <c r="H30" s="25">
        <v>69.77</v>
      </c>
      <c r="I30" s="12">
        <f t="shared" si="0"/>
        <v>244195</v>
      </c>
      <c r="J30" s="12">
        <f t="shared" si="1"/>
        <v>293034</v>
      </c>
      <c r="K30" s="29">
        <v>44561</v>
      </c>
    </row>
    <row r="31" spans="1:11" ht="12.75">
      <c r="A31" s="5">
        <v>25</v>
      </c>
      <c r="B31" s="26" t="s">
        <v>35</v>
      </c>
      <c r="C31" s="16" t="s">
        <v>20</v>
      </c>
      <c r="D31" s="16"/>
      <c r="E31" s="5">
        <v>15</v>
      </c>
      <c r="F31" s="5" t="s">
        <v>41</v>
      </c>
      <c r="G31" s="27">
        <v>2000</v>
      </c>
      <c r="H31" s="25">
        <v>150</v>
      </c>
      <c r="I31" s="12">
        <f t="shared" si="0"/>
        <v>300000</v>
      </c>
      <c r="J31" s="12">
        <f t="shared" si="1"/>
        <v>360000</v>
      </c>
      <c r="K31" s="29">
        <v>44561</v>
      </c>
    </row>
    <row r="32" spans="1:11" ht="12.75">
      <c r="A32" s="5">
        <v>26</v>
      </c>
      <c r="B32" s="26" t="s">
        <v>35</v>
      </c>
      <c r="C32" s="16" t="s">
        <v>20</v>
      </c>
      <c r="D32" s="16"/>
      <c r="E32" s="5">
        <v>20</v>
      </c>
      <c r="F32" s="5" t="s">
        <v>41</v>
      </c>
      <c r="G32" s="27">
        <v>2500</v>
      </c>
      <c r="H32" s="25">
        <v>168</v>
      </c>
      <c r="I32" s="12">
        <f t="shared" si="0"/>
        <v>420000</v>
      </c>
      <c r="J32" s="12">
        <f t="shared" si="1"/>
        <v>504000</v>
      </c>
      <c r="K32" s="29">
        <v>44561</v>
      </c>
    </row>
    <row r="33" spans="1:11" ht="12.75">
      <c r="A33" s="5">
        <v>27</v>
      </c>
      <c r="B33" s="26" t="s">
        <v>36</v>
      </c>
      <c r="C33" s="16" t="s">
        <v>21</v>
      </c>
      <c r="D33" s="16"/>
      <c r="E33" s="5">
        <v>15</v>
      </c>
      <c r="F33" s="5" t="s">
        <v>41</v>
      </c>
      <c r="G33" s="27">
        <v>9000</v>
      </c>
      <c r="H33" s="25">
        <v>93</v>
      </c>
      <c r="I33" s="12">
        <f t="shared" si="0"/>
        <v>837000</v>
      </c>
      <c r="J33" s="12">
        <f t="shared" si="1"/>
        <v>1004400</v>
      </c>
      <c r="K33" s="29">
        <v>44561</v>
      </c>
    </row>
    <row r="34" spans="1:11" ht="12.75">
      <c r="A34" s="5">
        <v>28</v>
      </c>
      <c r="B34" s="26" t="s">
        <v>36</v>
      </c>
      <c r="C34" s="16" t="s">
        <v>21</v>
      </c>
      <c r="D34" s="16"/>
      <c r="E34" s="5">
        <v>20</v>
      </c>
      <c r="F34" s="5" t="s">
        <v>41</v>
      </c>
      <c r="G34" s="27">
        <v>1000</v>
      </c>
      <c r="H34" s="25">
        <v>130</v>
      </c>
      <c r="I34" s="12">
        <f t="shared" si="0"/>
        <v>130000</v>
      </c>
      <c r="J34" s="12">
        <f t="shared" si="1"/>
        <v>156000</v>
      </c>
      <c r="K34" s="29">
        <v>44561</v>
      </c>
    </row>
    <row r="35" spans="1:11" ht="12.75">
      <c r="A35" s="5">
        <v>29</v>
      </c>
      <c r="B35" s="26" t="s">
        <v>36</v>
      </c>
      <c r="C35" s="16" t="s">
        <v>21</v>
      </c>
      <c r="D35" s="16"/>
      <c r="E35" s="5">
        <v>25</v>
      </c>
      <c r="F35" s="5" t="s">
        <v>41</v>
      </c>
      <c r="G35" s="27">
        <v>500</v>
      </c>
      <c r="H35" s="25">
        <v>220</v>
      </c>
      <c r="I35" s="12">
        <f t="shared" si="0"/>
        <v>110000</v>
      </c>
      <c r="J35" s="12">
        <f t="shared" si="1"/>
        <v>132000</v>
      </c>
      <c r="K35" s="29">
        <v>44561</v>
      </c>
    </row>
    <row r="36" spans="1:11" ht="12.75">
      <c r="A36" s="5">
        <v>30</v>
      </c>
      <c r="B36" s="26" t="s">
        <v>36</v>
      </c>
      <c r="C36" s="16" t="s">
        <v>21</v>
      </c>
      <c r="D36" s="16"/>
      <c r="E36" s="5">
        <v>32</v>
      </c>
      <c r="F36" s="5" t="s">
        <v>41</v>
      </c>
      <c r="G36" s="27">
        <v>1000</v>
      </c>
      <c r="H36" s="25">
        <v>365</v>
      </c>
      <c r="I36" s="12">
        <f t="shared" si="0"/>
        <v>365000</v>
      </c>
      <c r="J36" s="12">
        <f t="shared" si="1"/>
        <v>438000</v>
      </c>
      <c r="K36" s="29">
        <v>44561</v>
      </c>
    </row>
    <row r="37" spans="1:11" ht="12.75">
      <c r="A37" s="5">
        <v>31</v>
      </c>
      <c r="B37" s="26" t="s">
        <v>37</v>
      </c>
      <c r="C37" s="16" t="s">
        <v>22</v>
      </c>
      <c r="D37" s="16"/>
      <c r="E37" s="5">
        <v>15</v>
      </c>
      <c r="F37" s="5" t="s">
        <v>41</v>
      </c>
      <c r="G37" s="27">
        <v>2500</v>
      </c>
      <c r="H37" s="25">
        <v>121.68</v>
      </c>
      <c r="I37" s="12">
        <f t="shared" si="0"/>
        <v>304200</v>
      </c>
      <c r="J37" s="12">
        <f t="shared" si="1"/>
        <v>365040</v>
      </c>
      <c r="K37" s="29">
        <v>44561</v>
      </c>
    </row>
    <row r="38" spans="1:11" ht="12.75">
      <c r="A38" s="5">
        <v>32</v>
      </c>
      <c r="B38" s="26" t="s">
        <v>37</v>
      </c>
      <c r="C38" s="16" t="s">
        <v>22</v>
      </c>
      <c r="D38" s="16"/>
      <c r="E38" s="5">
        <v>20</v>
      </c>
      <c r="F38" s="5" t="s">
        <v>41</v>
      </c>
      <c r="G38" s="27">
        <v>2500</v>
      </c>
      <c r="H38" s="25">
        <v>159.30000000000001</v>
      </c>
      <c r="I38" s="12">
        <f t="shared" si="0"/>
        <v>398250</v>
      </c>
      <c r="J38" s="12">
        <f t="shared" si="1"/>
        <v>477900</v>
      </c>
      <c r="K38" s="29">
        <v>44561</v>
      </c>
    </row>
    <row r="39" spans="1:11" ht="12.75">
      <c r="A39" s="5">
        <v>33</v>
      </c>
      <c r="B39" s="26" t="s">
        <v>38</v>
      </c>
      <c r="C39" s="16" t="s">
        <v>22</v>
      </c>
      <c r="D39" s="16"/>
      <c r="E39" s="5">
        <v>25</v>
      </c>
      <c r="F39" s="5" t="s">
        <v>41</v>
      </c>
      <c r="G39" s="27">
        <v>1400</v>
      </c>
      <c r="H39" s="25">
        <v>177.25</v>
      </c>
      <c r="I39" s="12">
        <f t="shared" si="0"/>
        <v>248150</v>
      </c>
      <c r="J39" s="12">
        <f t="shared" si="1"/>
        <v>297780</v>
      </c>
      <c r="K39" s="29">
        <v>44561</v>
      </c>
    </row>
    <row r="40" spans="1:11" ht="12.75">
      <c r="A40" s="5">
        <v>34</v>
      </c>
      <c r="B40" s="26" t="s">
        <v>38</v>
      </c>
      <c r="C40" s="16" t="s">
        <v>22</v>
      </c>
      <c r="D40" s="16"/>
      <c r="E40" s="5">
        <v>32</v>
      </c>
      <c r="F40" s="5" t="s">
        <v>41</v>
      </c>
      <c r="G40" s="27">
        <v>1800</v>
      </c>
      <c r="H40" s="25">
        <v>450.5</v>
      </c>
      <c r="I40" s="12">
        <f t="shared" si="0"/>
        <v>810900</v>
      </c>
      <c r="J40" s="12">
        <f t="shared" si="1"/>
        <v>973080</v>
      </c>
      <c r="K40" s="29">
        <v>44561</v>
      </c>
    </row>
    <row r="41" spans="1:11" ht="12.75">
      <c r="A41" s="5">
        <v>35</v>
      </c>
      <c r="B41" s="26" t="s">
        <v>37</v>
      </c>
      <c r="C41" s="16" t="s">
        <v>22</v>
      </c>
      <c r="D41" s="16"/>
      <c r="E41" s="5">
        <v>50</v>
      </c>
      <c r="F41" s="5" t="s">
        <v>41</v>
      </c>
      <c r="G41" s="27">
        <v>1200</v>
      </c>
      <c r="H41" s="25">
        <v>850</v>
      </c>
      <c r="I41" s="12">
        <f t="shared" si="0"/>
        <v>1020000</v>
      </c>
      <c r="J41" s="12">
        <f t="shared" si="1"/>
        <v>1224000</v>
      </c>
      <c r="K41" s="29">
        <v>44561</v>
      </c>
    </row>
    <row r="42" spans="1:11" ht="12.75">
      <c r="A42" s="5">
        <v>36</v>
      </c>
      <c r="B42" s="26" t="s">
        <v>39</v>
      </c>
      <c r="C42" s="16" t="s">
        <v>23</v>
      </c>
      <c r="D42" s="16"/>
      <c r="E42" s="5" t="s">
        <v>40</v>
      </c>
      <c r="F42" s="5" t="s">
        <v>41</v>
      </c>
      <c r="G42" s="27">
        <v>1200</v>
      </c>
      <c r="H42" s="25">
        <v>850</v>
      </c>
      <c r="I42" s="12">
        <f t="shared" si="0"/>
        <v>1020000</v>
      </c>
      <c r="J42" s="12">
        <f t="shared" si="1"/>
        <v>1224000</v>
      </c>
      <c r="K42" s="29">
        <v>44561</v>
      </c>
    </row>
    <row r="43" spans="1:11" ht="12.75">
      <c r="A43" s="5"/>
      <c r="B43" s="21" t="s">
        <v>9</v>
      </c>
      <c r="C43" s="18"/>
      <c r="D43" s="19"/>
      <c r="E43" s="18"/>
      <c r="F43" s="18"/>
      <c r="G43" s="22"/>
      <c r="H43" s="23"/>
      <c r="I43" s="20">
        <f>SUM(I7:I42)</f>
        <v>14496610</v>
      </c>
      <c r="J43" s="20">
        <f t="shared" si="1"/>
        <v>17395932</v>
      </c>
      <c r="K43" s="28"/>
    </row>
  </sheetData>
  <mergeCells count="14"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scale="96" orientation="landscape" verticalDpi="180" r:id="rId1"/>
  <colBreaks count="1" manualBreakCount="1">
    <brk id="1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2020-11-13T11:15:44Z</dcterms:modified>
</cp:coreProperties>
</file>