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19410" windowHeight="9330"/>
  </bookViews>
  <sheets>
    <sheet name="ТЗ Лот 1 2020" sheetId="16" r:id="rId1"/>
  </sheets>
  <definedNames>
    <definedName name="_xlnm.Print_Area" localSheetId="0">'ТЗ Лот 1 2020'!$A$1:$K$16</definedName>
  </definedNames>
  <calcPr calcId="125725" refMode="R1C1"/>
</workbook>
</file>

<file path=xl/calcChain.xml><?xml version="1.0" encoding="utf-8"?>
<calcChain xmlns="http://schemas.openxmlformats.org/spreadsheetml/2006/main">
  <c r="I11" i="16"/>
  <c r="J11" s="1"/>
  <c r="I10"/>
  <c r="J10" s="1"/>
  <c r="I9"/>
  <c r="J9" s="1"/>
  <c r="I8"/>
  <c r="J8" s="1"/>
  <c r="I7"/>
  <c r="I12" l="1"/>
  <c r="J12" s="1"/>
  <c r="J7"/>
</calcChain>
</file>

<file path=xl/sharedStrings.xml><?xml version="1.0" encoding="utf-8"?>
<sst xmlns="http://schemas.openxmlformats.org/spreadsheetml/2006/main" count="33" uniqueCount="31">
  <si>
    <t>ИТОГО:</t>
  </si>
  <si>
    <t>ВО-ТР-УП "Купе" п/м</t>
  </si>
  <si>
    <t>м2</t>
  </si>
  <si>
    <t>Марка</t>
  </si>
  <si>
    <t>ГОСТ, ТУ</t>
  </si>
  <si>
    <t>Размер</t>
  </si>
  <si>
    <t>ТУ 8714-010-00300340-09</t>
  </si>
  <si>
    <t>2,2х1500</t>
  </si>
  <si>
    <t>Шнур ПВХ</t>
  </si>
  <si>
    <t>ТУ 5771-019-00282323-98</t>
  </si>
  <si>
    <t>Тип 2</t>
  </si>
  <si>
    <t>Линолеум поливинилхлоридный трудногорючий</t>
  </si>
  <si>
    <t>м/п</t>
  </si>
  <si>
    <t>Кол-во*</t>
  </si>
  <si>
    <t>м</t>
  </si>
  <si>
    <t xml:space="preserve">Наименование товара </t>
  </si>
  <si>
    <t>№</t>
  </si>
  <si>
    <t>Ед.изм.</t>
  </si>
  <si>
    <t>Предельная цена за ед.,руб. без НДС</t>
  </si>
  <si>
    <t>Стоимость,руб. без НДС</t>
  </si>
  <si>
    <t>Стоимость,руб. с НДС</t>
  </si>
  <si>
    <t>ТУ 5771-009-51143480-09</t>
  </si>
  <si>
    <t>2х2000</t>
  </si>
  <si>
    <t>Сварочный шнур 4 мм</t>
  </si>
  <si>
    <t>4х50</t>
  </si>
  <si>
    <t>ПВХ напольное покрытие Эмеральд Стандарт  (цвет в ассортименте)</t>
  </si>
  <si>
    <t>Винилискожа уменьшенной пожароопасности  (цвет в ассортименте)</t>
  </si>
  <si>
    <t>Срок поставки до</t>
  </si>
  <si>
    <t>Приложение №28</t>
  </si>
  <si>
    <t>к открытому конкурсу№049/ТВРЗ/2020</t>
  </si>
  <si>
    <t>Лот №22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</si>
</sst>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0"/>
      <name val="Times New Roman"/>
      <family val="1"/>
      <charset val="204"/>
    </font>
    <font>
      <sz val="10"/>
      <name val="Helv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indexed="12"/>
      <name val="Times New Roman"/>
      <family val="1"/>
      <charset val="204"/>
    </font>
    <font>
      <sz val="10"/>
      <color indexed="12"/>
      <name val="Arial"/>
      <family val="2"/>
      <charset val="204"/>
    </font>
    <font>
      <sz val="14"/>
      <name val="Times New Roman"/>
      <family val="1"/>
      <charset val="204"/>
    </font>
    <font>
      <sz val="10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5" fillId="0" borderId="1" xfId="0" applyFont="1" applyBorder="1" applyAlignment="1">
      <alignment horizont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8" fillId="0" borderId="0" xfId="0" applyFont="1"/>
    <xf numFmtId="0" fontId="6" fillId="0" borderId="0" xfId="0" applyFont="1"/>
    <xf numFmtId="1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" fillId="0" borderId="0" xfId="0" applyFont="1"/>
    <xf numFmtId="4" fontId="5" fillId="0" borderId="1" xfId="0" applyNumberFormat="1" applyFont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center" wrapText="1"/>
    </xf>
    <xf numFmtId="1" fontId="10" fillId="2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5" fillId="0" borderId="1" xfId="0" applyFont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19"/>
  <sheetViews>
    <sheetView tabSelected="1" view="pageBreakPreview" zoomScale="110" zoomScaleNormal="100" zoomScaleSheetLayoutView="110" workbookViewId="0">
      <selection activeCell="M7" sqref="M7"/>
    </sheetView>
  </sheetViews>
  <sheetFormatPr defaultRowHeight="12.75"/>
  <cols>
    <col min="1" max="1" width="6.28515625" customWidth="1"/>
    <col min="2" max="2" width="24.28515625" customWidth="1"/>
    <col min="3" max="3" width="10.5703125" customWidth="1"/>
    <col min="4" max="4" width="13.28515625" customWidth="1"/>
    <col min="5" max="5" width="12" style="9" customWidth="1"/>
    <col min="6" max="6" width="7.85546875" customWidth="1"/>
    <col min="7" max="7" width="8.28515625" customWidth="1"/>
    <col min="8" max="8" width="12.7109375" customWidth="1"/>
    <col min="9" max="9" width="15.7109375" customWidth="1"/>
    <col min="10" max="10" width="14.7109375" customWidth="1"/>
    <col min="11" max="11" width="9.28515625" bestFit="1" customWidth="1"/>
  </cols>
  <sheetData>
    <row r="1" spans="1:11">
      <c r="E1" s="19"/>
      <c r="F1" s="19"/>
      <c r="G1" s="19"/>
      <c r="H1" s="19"/>
      <c r="I1" s="28" t="s">
        <v>28</v>
      </c>
      <c r="J1" s="28"/>
    </row>
    <row r="2" spans="1:11">
      <c r="E2" s="19"/>
      <c r="F2" s="19"/>
      <c r="G2" s="19"/>
      <c r="H2" s="28" t="s">
        <v>29</v>
      </c>
      <c r="I2" s="28"/>
      <c r="J2" s="28"/>
    </row>
    <row r="3" spans="1:11">
      <c r="E3" s="19"/>
      <c r="F3" s="19"/>
      <c r="G3" s="19"/>
      <c r="H3" s="19"/>
      <c r="I3" s="19"/>
      <c r="J3" s="19"/>
    </row>
    <row r="4" spans="1:11" ht="18.75">
      <c r="B4" s="8"/>
      <c r="E4" s="27" t="s">
        <v>30</v>
      </c>
      <c r="F4" s="27"/>
      <c r="G4" s="19"/>
      <c r="H4" s="19"/>
      <c r="I4" s="19"/>
      <c r="J4" s="19"/>
    </row>
    <row r="5" spans="1:11" ht="51">
      <c r="A5" s="7" t="s">
        <v>16</v>
      </c>
      <c r="B5" s="1" t="s">
        <v>15</v>
      </c>
      <c r="C5" s="2" t="s">
        <v>3</v>
      </c>
      <c r="D5" s="2" t="s">
        <v>4</v>
      </c>
      <c r="E5" s="2" t="s">
        <v>5</v>
      </c>
      <c r="F5" s="2" t="s">
        <v>17</v>
      </c>
      <c r="G5" s="2" t="s">
        <v>13</v>
      </c>
      <c r="H5" s="3" t="s">
        <v>18</v>
      </c>
      <c r="I5" s="4" t="s">
        <v>19</v>
      </c>
      <c r="J5" s="4" t="s">
        <v>20</v>
      </c>
      <c r="K5" s="11" t="s">
        <v>27</v>
      </c>
    </row>
    <row r="6" spans="1:11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5">
        <v>7</v>
      </c>
      <c r="H6" s="1">
        <v>8</v>
      </c>
      <c r="I6" s="1">
        <v>9</v>
      </c>
      <c r="J6" s="1">
        <v>10</v>
      </c>
      <c r="K6" s="25">
        <v>11</v>
      </c>
    </row>
    <row r="7" spans="1:11" s="18" customFormat="1" ht="40.15" customHeight="1">
      <c r="A7" s="15">
        <v>1</v>
      </c>
      <c r="B7" s="16" t="s">
        <v>26</v>
      </c>
      <c r="C7" s="15" t="s">
        <v>1</v>
      </c>
      <c r="D7" s="16" t="s">
        <v>6</v>
      </c>
      <c r="E7" s="15"/>
      <c r="F7" s="15" t="s">
        <v>2</v>
      </c>
      <c r="G7" s="22">
        <v>75000</v>
      </c>
      <c r="H7" s="21">
        <v>144.66</v>
      </c>
      <c r="I7" s="17">
        <f>G7*H7</f>
        <v>10849500</v>
      </c>
      <c r="J7" s="17">
        <f>I7*1.2</f>
        <v>13019400</v>
      </c>
      <c r="K7" s="26">
        <v>44561</v>
      </c>
    </row>
    <row r="8" spans="1:11" s="18" customFormat="1" ht="38.25">
      <c r="A8" s="15">
        <v>2</v>
      </c>
      <c r="B8" s="16" t="s">
        <v>11</v>
      </c>
      <c r="C8" s="15" t="s">
        <v>10</v>
      </c>
      <c r="D8" s="16" t="s">
        <v>9</v>
      </c>
      <c r="E8" s="15" t="s">
        <v>7</v>
      </c>
      <c r="F8" s="15" t="s">
        <v>2</v>
      </c>
      <c r="G8" s="22">
        <v>19000</v>
      </c>
      <c r="H8" s="21">
        <v>411.9</v>
      </c>
      <c r="I8" s="17">
        <f t="shared" ref="I8:I11" si="0">G8*H8</f>
        <v>7826100</v>
      </c>
      <c r="J8" s="17">
        <f t="shared" ref="J8:J12" si="1">I8*1.2</f>
        <v>9391320</v>
      </c>
      <c r="K8" s="26">
        <v>44561</v>
      </c>
    </row>
    <row r="9" spans="1:11" s="18" customFormat="1">
      <c r="A9" s="15">
        <v>3</v>
      </c>
      <c r="B9" s="16" t="s">
        <v>8</v>
      </c>
      <c r="C9" s="15"/>
      <c r="D9" s="16"/>
      <c r="E9" s="15"/>
      <c r="F9" s="15" t="s">
        <v>12</v>
      </c>
      <c r="G9" s="22">
        <v>5000</v>
      </c>
      <c r="H9" s="21">
        <v>6.21</v>
      </c>
      <c r="I9" s="17">
        <f t="shared" si="0"/>
        <v>31050</v>
      </c>
      <c r="J9" s="17">
        <f t="shared" si="1"/>
        <v>37260</v>
      </c>
      <c r="K9" s="26">
        <v>44561</v>
      </c>
    </row>
    <row r="10" spans="1:11" s="18" customFormat="1" ht="38.25">
      <c r="A10" s="15">
        <v>4</v>
      </c>
      <c r="B10" s="16" t="s">
        <v>25</v>
      </c>
      <c r="C10" s="15"/>
      <c r="D10" s="16" t="s">
        <v>21</v>
      </c>
      <c r="E10" s="15" t="s">
        <v>22</v>
      </c>
      <c r="F10" s="15" t="s">
        <v>2</v>
      </c>
      <c r="G10" s="23">
        <v>14000</v>
      </c>
      <c r="H10" s="21">
        <v>682</v>
      </c>
      <c r="I10" s="17">
        <f t="shared" si="0"/>
        <v>9548000</v>
      </c>
      <c r="J10" s="17">
        <f t="shared" si="1"/>
        <v>11457600</v>
      </c>
      <c r="K10" s="26">
        <v>44561</v>
      </c>
    </row>
    <row r="11" spans="1:11" s="18" customFormat="1" ht="21.6" customHeight="1">
      <c r="A11" s="15">
        <v>5</v>
      </c>
      <c r="B11" s="16" t="s">
        <v>23</v>
      </c>
      <c r="C11" s="15"/>
      <c r="D11" s="16"/>
      <c r="E11" s="15" t="s">
        <v>24</v>
      </c>
      <c r="F11" s="15" t="s">
        <v>14</v>
      </c>
      <c r="G11" s="23">
        <v>9000</v>
      </c>
      <c r="H11" s="21">
        <v>39.119999999999997</v>
      </c>
      <c r="I11" s="17">
        <f t="shared" si="0"/>
        <v>352080</v>
      </c>
      <c r="J11" s="17">
        <f t="shared" si="1"/>
        <v>422496</v>
      </c>
      <c r="K11" s="26">
        <v>44561</v>
      </c>
    </row>
    <row r="12" spans="1:11">
      <c r="A12" s="11"/>
      <c r="B12" s="11" t="s">
        <v>0</v>
      </c>
      <c r="C12" s="11"/>
      <c r="D12" s="12"/>
      <c r="E12" s="11"/>
      <c r="F12" s="11"/>
      <c r="G12" s="10"/>
      <c r="H12" s="6"/>
      <c r="I12" s="20">
        <f>SUM(I7:I11)</f>
        <v>28606730</v>
      </c>
      <c r="J12" s="20">
        <f t="shared" si="1"/>
        <v>34328076</v>
      </c>
      <c r="K12" s="24"/>
    </row>
    <row r="15" spans="1:11">
      <c r="B15" s="14"/>
    </row>
    <row r="16" spans="1:11">
      <c r="B16" s="14"/>
    </row>
    <row r="17" spans="2:2">
      <c r="B17" s="14"/>
    </row>
    <row r="18" spans="2:2">
      <c r="B18" s="14"/>
    </row>
    <row r="19" spans="2:2" ht="15.75">
      <c r="B19" s="13"/>
    </row>
  </sheetData>
  <mergeCells count="3">
    <mergeCell ref="E4:F4"/>
    <mergeCell ref="I1:J1"/>
    <mergeCell ref="H2:J2"/>
  </mergeCells>
  <pageMargins left="0" right="0" top="0.74803149606299213" bottom="0.74803149606299213" header="0.31496062992125984" footer="0.31496062992125984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ТЗ Лот 1 2020</vt:lpstr>
      <vt:lpstr>'ТЗ Лот 1 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СычеваАЮ</cp:lastModifiedBy>
  <cp:lastPrinted>2020-10-27T07:28:41Z</cp:lastPrinted>
  <dcterms:created xsi:type="dcterms:W3CDTF">1996-10-08T23:32:33Z</dcterms:created>
  <dcterms:modified xsi:type="dcterms:W3CDTF">2020-11-13T11:11:20Z</dcterms:modified>
</cp:coreProperties>
</file>