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5" i="1"/>
  <c r="I7"/>
  <c r="J7" s="1"/>
  <c r="J5" l="1"/>
  <c r="I6"/>
  <c r="J6" s="1"/>
  <c r="J8" l="1"/>
  <c r="I8"/>
</calcChain>
</file>

<file path=xl/sharedStrings.xml><?xml version="1.0" encoding="utf-8"?>
<sst xmlns="http://schemas.openxmlformats.org/spreadsheetml/2006/main" count="24" uniqueCount="22">
  <si>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</si>
  <si>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</si>
  <si>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</si>
  <si>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</si>
  <si>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</si>
  <si>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</si>
  <si>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</si>
  <si>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</si>
  <si>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</si>
  <si>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</si>
  <si>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</si>
  <si>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шт</t>
  </si>
  <si>
    <t>Срок поставки до</t>
  </si>
  <si>
    <t>Чертеж</t>
  </si>
  <si>
    <t xml:space="preserve">Пластина суфле боковая  левая </t>
  </si>
  <si>
    <t>181.01.15086</t>
  </si>
  <si>
    <t>Пластина суфле боковая  правая</t>
  </si>
  <si>
    <t xml:space="preserve"> 181.01.15087</t>
  </si>
  <si>
    <t xml:space="preserve">Пластина суфле верхняя </t>
  </si>
  <si>
    <t>181.01.15088</t>
  </si>
  <si>
    <t xml:space="preserve">Приложение №19
к открытому конкурсу№049/ТВРЗ/2020
</t>
  </si>
  <si>
    <t>Лот№13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</si>
</sst>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106" zoomScaleNormal="100" zoomScaleSheetLayoutView="106" workbookViewId="0">
      <selection activeCell="I5" sqref="I5"/>
    </sheetView>
  </sheetViews>
  <sheetFormatPr defaultColWidth="8.85546875" defaultRowHeight="18"/>
  <cols>
    <col min="1" max="1" width="3.7109375" style="19" customWidth="1"/>
    <col min="2" max="2" width="32.7109375" style="1" customWidth="1"/>
    <col min="3" max="3" width="20" style="20" customWidth="1"/>
    <col min="4" max="4" width="15" style="1" hidden="1" customWidth="1"/>
    <col min="5" max="5" width="10" style="1" hidden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12.5703125" style="36" customWidth="1"/>
    <col min="12" max="16384" width="8.85546875" style="1"/>
  </cols>
  <sheetData>
    <row r="1" spans="1:11" ht="74.25" customHeight="1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6" customFormat="1" ht="18" customHeight="1">
      <c r="A2" s="2"/>
      <c r="B2" s="2"/>
      <c r="C2" s="3"/>
      <c r="D2" s="2"/>
      <c r="E2" s="2" t="s">
        <v>9</v>
      </c>
      <c r="F2" s="46" t="s">
        <v>21</v>
      </c>
      <c r="G2" s="46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13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1" t="s">
        <v>8</v>
      </c>
      <c r="K3" s="37" t="s">
        <v>12</v>
      </c>
    </row>
    <row r="4" spans="1:11" s="14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40">
        <v>8</v>
      </c>
      <c r="I4" s="12">
        <v>9</v>
      </c>
      <c r="J4" s="13">
        <v>10</v>
      </c>
      <c r="K4" s="32">
        <v>11</v>
      </c>
    </row>
    <row r="5" spans="1:11" s="14" customFormat="1" ht="45.75" customHeight="1">
      <c r="A5" s="31">
        <v>1</v>
      </c>
      <c r="B5" s="29" t="s">
        <v>14</v>
      </c>
      <c r="C5" s="28" t="s">
        <v>15</v>
      </c>
      <c r="D5" s="12"/>
      <c r="E5" s="12"/>
      <c r="F5" s="28" t="s">
        <v>11</v>
      </c>
      <c r="G5" s="39">
        <v>1200</v>
      </c>
      <c r="H5" s="24">
        <v>2638.85</v>
      </c>
      <c r="I5" s="23">
        <f>G5*H5</f>
        <v>3166620</v>
      </c>
      <c r="J5" s="33">
        <f>I5*1.2</f>
        <v>3799944</v>
      </c>
      <c r="K5" s="38">
        <v>44196</v>
      </c>
    </row>
    <row r="6" spans="1:11" s="17" customFormat="1" ht="41.25" customHeight="1">
      <c r="A6" s="15">
        <v>2</v>
      </c>
      <c r="B6" s="29" t="s">
        <v>16</v>
      </c>
      <c r="C6" s="15" t="s">
        <v>17</v>
      </c>
      <c r="D6" s="15"/>
      <c r="E6" s="15"/>
      <c r="F6" s="16" t="s">
        <v>11</v>
      </c>
      <c r="G6" s="39">
        <v>1200</v>
      </c>
      <c r="H6" s="24">
        <v>2638.85</v>
      </c>
      <c r="I6" s="23">
        <f>G6*H6</f>
        <v>3166620</v>
      </c>
      <c r="J6" s="33">
        <f t="shared" ref="J6:J7" si="0">I6*1.2</f>
        <v>3799944</v>
      </c>
      <c r="K6" s="38">
        <v>44196</v>
      </c>
    </row>
    <row r="7" spans="1:11" s="17" customFormat="1" ht="31.5" customHeight="1">
      <c r="A7" s="15">
        <v>3</v>
      </c>
      <c r="B7" s="22" t="s">
        <v>18</v>
      </c>
      <c r="C7" s="15" t="s">
        <v>19</v>
      </c>
      <c r="D7" s="15"/>
      <c r="E7" s="15"/>
      <c r="F7" s="16" t="s">
        <v>11</v>
      </c>
      <c r="G7" s="39">
        <v>1200</v>
      </c>
      <c r="H7" s="24">
        <v>2638.85</v>
      </c>
      <c r="I7" s="23">
        <f>G7*H7</f>
        <v>3166620</v>
      </c>
      <c r="J7" s="33">
        <f t="shared" si="0"/>
        <v>3799944</v>
      </c>
      <c r="K7" s="38">
        <v>44196</v>
      </c>
    </row>
    <row r="8" spans="1:11" s="17" customFormat="1" ht="33.75" customHeight="1">
      <c r="A8" s="26"/>
      <c r="B8" s="27" t="s">
        <v>10</v>
      </c>
      <c r="C8" s="21"/>
      <c r="D8" s="21"/>
      <c r="E8" s="21"/>
      <c r="F8" s="21"/>
      <c r="G8" s="21"/>
      <c r="H8" s="21"/>
      <c r="I8" s="25">
        <f>SUM(I5:I7)</f>
        <v>9499860</v>
      </c>
      <c r="J8" s="34">
        <f>SUM(J5:J7)</f>
        <v>11399832</v>
      </c>
      <c r="K8" s="30"/>
    </row>
    <row r="9" spans="1:11" s="17" customFormat="1" ht="33.7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s="18" customFormat="1" ht="15.75">
      <c r="K10" s="35"/>
    </row>
    <row r="11" spans="1:11" s="18" customFormat="1" ht="15.75">
      <c r="K11" s="35"/>
    </row>
    <row r="12" spans="1:11" s="18" customFormat="1" ht="15.75">
      <c r="K12" s="35"/>
    </row>
    <row r="13" spans="1:11" s="18" customFormat="1" ht="15.75">
      <c r="K13" s="35"/>
    </row>
    <row r="14" spans="1:11" s="18" customFormat="1" ht="15.75">
      <c r="K14" s="35"/>
    </row>
  </sheetData>
  <mergeCells count="3">
    <mergeCell ref="A1:K1"/>
    <mergeCell ref="A9:K9"/>
    <mergeCell ref="F2:G2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2020-11-13T10:56:18Z</dcterms:modified>
</cp:coreProperties>
</file>