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</calcChain>
</file>

<file path=xl/sharedStrings.xml><?xml version="1.0" encoding="utf-8"?>
<sst xmlns="http://schemas.openxmlformats.org/spreadsheetml/2006/main" count="320" uniqueCount="126">
  <si>
    <t>Итого:</t>
  </si>
  <si>
    <t>2020г.</t>
  </si>
  <si>
    <t>шт.</t>
  </si>
  <si>
    <t>GSL000144
16А-250В</t>
  </si>
  <si>
    <t>ГОСТ Р 51322.1-99 (МЭК 60884-1-94)</t>
  </si>
  <si>
    <t xml:space="preserve"> Schneider Electric</t>
  </si>
  <si>
    <t>Розетка скрытой проводки ЕВРО (Легата)</t>
  </si>
  <si>
    <t xml:space="preserve"> PA16-008B
16А-250В</t>
  </si>
  <si>
    <t xml:space="preserve"> ГОСТ Р 51322.1-99 (МЭК 60884-1-94)</t>
  </si>
  <si>
    <t>Розетка с защитными шторками 250В 16А</t>
  </si>
  <si>
    <t>PA16-044B
16А-250А</t>
  </si>
  <si>
    <t>Розетка с заземлением с крышкой SDN3100147 SEDNA</t>
  </si>
  <si>
    <t>PA16-004B
16А-250А</t>
  </si>
  <si>
    <t>Розетка открытой проводки ЕВРО</t>
  </si>
  <si>
    <t>сх.1. 10АХ. в сборе. БЕЛЫЙ
GSL000112</t>
  </si>
  <si>
    <t>Выключатель скрытой проводки ЕВРО</t>
  </si>
  <si>
    <t xml:space="preserve"> сх.5. 10АХ. в сборе. БЕЛЫЙ
GSL000152</t>
  </si>
  <si>
    <t>Выключатель скрытой проводки 2-х клавишный ЕВРО</t>
  </si>
  <si>
    <t>0-1-IР44-17
 BA10-041B</t>
  </si>
  <si>
    <t>Schneider Electric</t>
  </si>
  <si>
    <t xml:space="preserve">Выключатель герметический </t>
  </si>
  <si>
    <t xml:space="preserve">1НО+1НЗ HKF1-11 ДЛЯ АВТОМАТОВ ТИПА MS116, MS132, MS132-T, MO132, MS165, MO1, </t>
  </si>
  <si>
    <t>ABB SST</t>
  </si>
  <si>
    <t xml:space="preserve">ФРОНТАЛЬНЫЕ ДОПОЛНИТЕЛЬНЫЕ КОНТАКТЫ </t>
  </si>
  <si>
    <t>CM - PFS.S</t>
  </si>
  <si>
    <t>ABB</t>
  </si>
  <si>
    <t xml:space="preserve">Реле трехфазное </t>
  </si>
  <si>
    <t>CT - MFD 21 12 - 240B AC/DC</t>
  </si>
  <si>
    <t>Реле времени</t>
  </si>
  <si>
    <t>TKC6-31 Z 3A (400B AC3) 77 143B DC</t>
  </si>
  <si>
    <t>ГОСТ Р 50030.4.3</t>
  </si>
  <si>
    <t xml:space="preserve">Миниконтактор катушка </t>
  </si>
  <si>
    <t>ТКС6-40 Е ЗА ГОСТ ABB SST катушка 77 143 В DC</t>
  </si>
  <si>
    <t>ГОСТ Р 50030.4.7</t>
  </si>
  <si>
    <t xml:space="preserve">Миниконтактор </t>
  </si>
  <si>
    <t>ТВС7-30-10 12А ГОСТ ABB SST катушка 77...143В DC</t>
  </si>
  <si>
    <t>ГОСТ Р 50030.4.6</t>
  </si>
  <si>
    <t>ТВС 7-30-10 12А/140 260В DC</t>
  </si>
  <si>
    <t>ГОСТ Р 50030.4.5</t>
  </si>
  <si>
    <t xml:space="preserve">ТВС 7-30-01 12А /77..143В DC </t>
  </si>
  <si>
    <t>ГОСТ Р 50030.4.4</t>
  </si>
  <si>
    <t xml:space="preserve">TKC 6 - 31 Z 77 - 143B DC </t>
  </si>
  <si>
    <t>ГОСТ Р 50030.4.2</t>
  </si>
  <si>
    <t>TBC-30-30 RT 35-65V DC</t>
  </si>
  <si>
    <t xml:space="preserve">Контактор </t>
  </si>
  <si>
    <t>TAL16-30-10 77-143V DC</t>
  </si>
  <si>
    <t>ГОСТ Р 50030.4.1</t>
  </si>
  <si>
    <t xml:space="preserve">CA4-01/AF09..AF96/NF22E..NF40E </t>
  </si>
  <si>
    <t>AF52-30-00-12 53A AC3, катушка 48-130В AC/DC</t>
  </si>
  <si>
    <t xml:space="preserve"> AF 16-30-10-12 
48-130 BAC/DC</t>
  </si>
  <si>
    <t>AF 09 - 30 - 01 - 12 /48 - 130 B AC/DC</t>
  </si>
  <si>
    <t xml:space="preserve"> AF40-30-00-12 40А АС3/48-130В AC/DC</t>
  </si>
  <si>
    <t>AF09 - 30 - 10 - 12 48 - 130 B AC/DC</t>
  </si>
  <si>
    <t>AF 26-30-00-12/
48-130BAC/DC</t>
  </si>
  <si>
    <t>AF30-30-00-12/
48-130BAC/DC</t>
  </si>
  <si>
    <t>Контактор</t>
  </si>
  <si>
    <t>СА5-01 1НЗ фронтальный для А9...А110</t>
  </si>
  <si>
    <t xml:space="preserve">Контактный блок </t>
  </si>
  <si>
    <t>СА-10 1НО фронтальный для А9...А110</t>
  </si>
  <si>
    <t>60х40 мм ШХВ 4/6</t>
  </si>
  <si>
    <t>ABB LUK</t>
  </si>
  <si>
    <t xml:space="preserve">Кабель-канал перфорированный </t>
  </si>
  <si>
    <t>25х40 мм ШХВ 4/6</t>
  </si>
  <si>
    <t>40х40 мм ШХВ 4/6</t>
  </si>
  <si>
    <t>ACTI 9 IDPN АD31610 (ТИП АС) 10А-30МА 230В</t>
  </si>
  <si>
    <t>МЭК/EN 61009</t>
  </si>
  <si>
    <t xml:space="preserve">Schneider Electric </t>
  </si>
  <si>
    <t xml:space="preserve">Дифференциальный автомат </t>
  </si>
  <si>
    <t>363Р6, 63А, 3Р-З, IP44, 6Ч</t>
  </si>
  <si>
    <t xml:space="preserve">Вилка кабельная </t>
  </si>
  <si>
    <t>VM - 5 - 1/A9...A4</t>
  </si>
  <si>
    <t>АВВ</t>
  </si>
  <si>
    <t xml:space="preserve">Блокировка реверсивная </t>
  </si>
  <si>
    <t>VE - 5 - 2/A50..A110</t>
  </si>
  <si>
    <t>SST MS116-6.3 50КА</t>
  </si>
  <si>
    <t>МЭК/EN 60898-1, МЭК 60947-22</t>
  </si>
  <si>
    <t xml:space="preserve">ABB </t>
  </si>
  <si>
    <t>Автоматический выключатель с регулируемой тепловой защитой</t>
  </si>
  <si>
    <t>S202M B32UC</t>
  </si>
  <si>
    <t>МЭК/EN 60898-1, МЭК 60947-17</t>
  </si>
  <si>
    <t xml:space="preserve">Автоматический выключатель </t>
  </si>
  <si>
    <t xml:space="preserve"> S202M B25UC</t>
  </si>
  <si>
    <t>МЭК/EN 60898-1, МЭК 60947-16</t>
  </si>
  <si>
    <t>S202M B16UC</t>
  </si>
  <si>
    <t>МЭК/EN 60898-1, МЭК 60947-15</t>
  </si>
  <si>
    <t>S202M B10UC</t>
  </si>
  <si>
    <t>МЭК/EN 60898-1, МЭК 60947-14</t>
  </si>
  <si>
    <t xml:space="preserve"> S202M B6UC</t>
  </si>
  <si>
    <t>МЭК/EN 60898-1, МЭК 60947-13</t>
  </si>
  <si>
    <t xml:space="preserve"> ABB   </t>
  </si>
  <si>
    <t>S202 B10</t>
  </si>
  <si>
    <t>МЭК/EN 60898-1, МЭК 60947-6</t>
  </si>
  <si>
    <t>Автоматический выключатель</t>
  </si>
  <si>
    <t>48МОД.3П.63А</t>
  </si>
  <si>
    <t>ABB STO ДОП. PS3/48H</t>
  </si>
  <si>
    <t>3Ф.ШИНА</t>
  </si>
  <si>
    <t>2004-1401</t>
  </si>
  <si>
    <t xml:space="preserve"> WAGO</t>
  </si>
  <si>
    <t xml:space="preserve">Клемма </t>
  </si>
  <si>
    <t xml:space="preserve"> 46.52.9.024.0000 24В</t>
  </si>
  <si>
    <t>EN 61810-1, EN 61810-2, EN 61810-7</t>
  </si>
  <si>
    <t>Finder</t>
  </si>
  <si>
    <t xml:space="preserve">Реле </t>
  </si>
  <si>
    <t>40.52.7.024.0000 8А 250В</t>
  </si>
  <si>
    <t>841-S-2A-D 24V</t>
  </si>
  <si>
    <t>56.34.8.230.0000 230V АC с розеткой 96.04, удерживающим зажимом 096.71 и модульным таймером 86.00.8.240.0000</t>
  </si>
  <si>
    <t>46.52.9.024.0000 24V DC с розеткой 97.02, удерживающим зажимом 097.01 и модулем подавления 99.02.0.024.09</t>
  </si>
  <si>
    <t xml:space="preserve"> 46.52.8.110.0000 110V DC с розеткой 97.02, удерживающим зажимом 097.01 и модулем подавления 99.02.0.230.09</t>
  </si>
  <si>
    <t>40.52.8.230.0000 230VAC с розеткой 95.05 удерживающим зажимом 95.015Р и модулем 99.02.0.230.98</t>
  </si>
  <si>
    <t>40.51.9.024.0000 41VDC с розеткой 95.05 удерживающим зажимом 95.015Р и модулем 99.02.0.024.99</t>
  </si>
  <si>
    <t>В7-30-01 12А (400В АС3)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</si>
  <si>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</si>
  <si>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</si>
  <si>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</si>
  <si>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</si>
  <si>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</si>
  <si>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</si>
  <si>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</si>
  <si>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</si>
  <si>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</si>
  <si>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</si>
  <si>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</si>
  <si>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</si>
  <si>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 xml:space="preserve">Приложение №57
</t>
  </si>
  <si>
    <t xml:space="preserve">              к запросу котировок цен №081/ТВРЗ/2019</t>
  </si>
  <si>
    <t>Лот №53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</si>
</sst>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43">
    <xf numFmtId="0" fontId="0" fillId="0" borderId="0" xfId="0"/>
    <xf numFmtId="2" fontId="0" fillId="0" borderId="0" xfId="0" applyNumberFormat="1"/>
    <xf numFmtId="0" fontId="0" fillId="0" borderId="1" xfId="0" applyBorder="1"/>
    <xf numFmtId="4" fontId="2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9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3">
    <cellStyle name="Обычный" xfId="0" builtinId="0"/>
    <cellStyle name="Обычный_Лист2" xfId="1"/>
    <cellStyle name="Стиль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="112" zoomScaleNormal="100" zoomScaleSheetLayoutView="112" workbookViewId="0">
      <selection activeCell="A61" sqref="A61:XFD61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4" width="16.85546875" customWidth="1"/>
    <col min="5" max="5" width="27.42578125" customWidth="1"/>
    <col min="8" max="8" width="9.140625" style="1"/>
    <col min="9" max="9" width="14.140625" customWidth="1"/>
    <col min="10" max="10" width="13.85546875" customWidth="1"/>
    <col min="11" max="11" width="12.28515625" customWidth="1"/>
  </cols>
  <sheetData>
    <row r="1" spans="1:11" ht="15.75" customHeight="1">
      <c r="A1" s="37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6"/>
      <c r="B2" s="36"/>
      <c r="C2" s="36"/>
      <c r="D2" s="36"/>
      <c r="E2" s="36" t="s">
        <v>122</v>
      </c>
      <c r="F2" s="36"/>
      <c r="G2" s="36"/>
      <c r="H2" s="39"/>
      <c r="I2" s="41" t="s">
        <v>124</v>
      </c>
      <c r="J2" s="41"/>
      <c r="K2" s="41"/>
    </row>
    <row r="3" spans="1:11" ht="18.75">
      <c r="A3" s="36"/>
      <c r="B3" s="36"/>
      <c r="C3" s="36"/>
      <c r="D3" s="36"/>
      <c r="E3" s="42" t="s">
        <v>125</v>
      </c>
      <c r="F3" s="42"/>
      <c r="G3" s="36"/>
      <c r="H3" s="39"/>
      <c r="I3" s="40"/>
      <c r="J3" s="40"/>
      <c r="K3" s="40"/>
    </row>
    <row r="4" spans="1:11" ht="76.5">
      <c r="A4" s="35" t="s">
        <v>121</v>
      </c>
      <c r="B4" s="34" t="s">
        <v>120</v>
      </c>
      <c r="C4" s="34" t="s">
        <v>119</v>
      </c>
      <c r="D4" s="34" t="s">
        <v>118</v>
      </c>
      <c r="E4" s="34" t="s">
        <v>117</v>
      </c>
      <c r="F4" s="34" t="s">
        <v>116</v>
      </c>
      <c r="G4" s="34" t="s">
        <v>115</v>
      </c>
      <c r="H4" s="33" t="s">
        <v>114</v>
      </c>
      <c r="I4" s="32" t="s">
        <v>113</v>
      </c>
      <c r="J4" s="32" t="s">
        <v>112</v>
      </c>
      <c r="K4" s="29" t="s">
        <v>111</v>
      </c>
    </row>
    <row r="5" spans="1:1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0">
        <v>9</v>
      </c>
      <c r="J5" s="30">
        <v>10</v>
      </c>
      <c r="K5" s="29">
        <v>11</v>
      </c>
    </row>
    <row r="6" spans="1:11" ht="25.5">
      <c r="A6" s="13">
        <v>1</v>
      </c>
      <c r="B6" s="17" t="s">
        <v>34</v>
      </c>
      <c r="C6" s="13" t="s">
        <v>71</v>
      </c>
      <c r="D6" s="13" t="s">
        <v>82</v>
      </c>
      <c r="E6" s="13" t="s">
        <v>110</v>
      </c>
      <c r="F6" s="13" t="s">
        <v>2</v>
      </c>
      <c r="G6" s="28">
        <v>130</v>
      </c>
      <c r="H6" s="9">
        <v>1500</v>
      </c>
      <c r="I6" s="16">
        <f>G6*H6</f>
        <v>195000</v>
      </c>
      <c r="J6" s="16">
        <f>I6*1.2</f>
        <v>234000</v>
      </c>
      <c r="K6" s="15" t="s">
        <v>1</v>
      </c>
    </row>
    <row r="7" spans="1:11" ht="51">
      <c r="A7" s="13">
        <v>2</v>
      </c>
      <c r="B7" s="17" t="s">
        <v>102</v>
      </c>
      <c r="C7" s="13" t="s">
        <v>101</v>
      </c>
      <c r="D7" s="11" t="s">
        <v>100</v>
      </c>
      <c r="E7" s="13" t="s">
        <v>109</v>
      </c>
      <c r="F7" s="13" t="s">
        <v>2</v>
      </c>
      <c r="G7" s="28">
        <v>75</v>
      </c>
      <c r="H7" s="9">
        <v>392.49</v>
      </c>
      <c r="I7" s="16">
        <f>G7*H7</f>
        <v>29436.75</v>
      </c>
      <c r="J7" s="16">
        <f>I7*1.2</f>
        <v>35324.1</v>
      </c>
      <c r="K7" s="15" t="s">
        <v>1</v>
      </c>
    </row>
    <row r="8" spans="1:11" ht="51">
      <c r="A8" s="13">
        <v>3</v>
      </c>
      <c r="B8" s="17" t="s">
        <v>102</v>
      </c>
      <c r="C8" s="13" t="s">
        <v>101</v>
      </c>
      <c r="D8" s="13" t="s">
        <v>100</v>
      </c>
      <c r="E8" s="13" t="s">
        <v>108</v>
      </c>
      <c r="F8" s="13" t="s">
        <v>2</v>
      </c>
      <c r="G8" s="28">
        <v>75</v>
      </c>
      <c r="H8" s="9">
        <v>563.5</v>
      </c>
      <c r="I8" s="16">
        <f>G8*H8</f>
        <v>42262.5</v>
      </c>
      <c r="J8" s="16">
        <f>I8*1.2</f>
        <v>50715</v>
      </c>
      <c r="K8" s="15" t="s">
        <v>1</v>
      </c>
    </row>
    <row r="9" spans="1:11" ht="51">
      <c r="A9" s="13">
        <v>4</v>
      </c>
      <c r="B9" s="17" t="s">
        <v>102</v>
      </c>
      <c r="C9" s="13" t="s">
        <v>101</v>
      </c>
      <c r="D9" s="13" t="s">
        <v>100</v>
      </c>
      <c r="E9" s="13" t="s">
        <v>107</v>
      </c>
      <c r="F9" s="13" t="s">
        <v>2</v>
      </c>
      <c r="G9" s="28">
        <v>75</v>
      </c>
      <c r="H9" s="9">
        <v>891.8</v>
      </c>
      <c r="I9" s="16">
        <f>G9*H9</f>
        <v>66885</v>
      </c>
      <c r="J9" s="16">
        <f>I9*1.2</f>
        <v>80262</v>
      </c>
      <c r="K9" s="15" t="s">
        <v>1</v>
      </c>
    </row>
    <row r="10" spans="1:11" ht="51">
      <c r="A10" s="13">
        <v>5</v>
      </c>
      <c r="B10" s="17" t="s">
        <v>102</v>
      </c>
      <c r="C10" s="13" t="s">
        <v>101</v>
      </c>
      <c r="D10" s="13" t="s">
        <v>100</v>
      </c>
      <c r="E10" s="13" t="s">
        <v>106</v>
      </c>
      <c r="F10" s="13" t="s">
        <v>2</v>
      </c>
      <c r="G10" s="28">
        <v>150</v>
      </c>
      <c r="H10" s="9">
        <v>1102.5</v>
      </c>
      <c r="I10" s="16">
        <f>G10*H10</f>
        <v>165375</v>
      </c>
      <c r="J10" s="16">
        <f>I10*1.2</f>
        <v>198450</v>
      </c>
      <c r="K10" s="15" t="s">
        <v>1</v>
      </c>
    </row>
    <row r="11" spans="1:11" ht="51">
      <c r="A11" s="13">
        <v>6</v>
      </c>
      <c r="B11" s="17" t="s">
        <v>102</v>
      </c>
      <c r="C11" s="13" t="s">
        <v>101</v>
      </c>
      <c r="D11" s="13" t="s">
        <v>100</v>
      </c>
      <c r="E11" s="13" t="s">
        <v>105</v>
      </c>
      <c r="F11" s="13" t="s">
        <v>2</v>
      </c>
      <c r="G11" s="28">
        <v>75</v>
      </c>
      <c r="H11" s="9">
        <v>5159.7</v>
      </c>
      <c r="I11" s="16">
        <f>G11*H11</f>
        <v>386977.5</v>
      </c>
      <c r="J11" s="16">
        <f>I11*1.2</f>
        <v>464373</v>
      </c>
      <c r="K11" s="15" t="s">
        <v>1</v>
      </c>
    </row>
    <row r="12" spans="1:11" ht="25.5">
      <c r="A12" s="13">
        <v>7</v>
      </c>
      <c r="B12" s="17" t="s">
        <v>102</v>
      </c>
      <c r="C12" s="13" t="s">
        <v>101</v>
      </c>
      <c r="D12" s="13" t="s">
        <v>100</v>
      </c>
      <c r="E12" s="13" t="s">
        <v>104</v>
      </c>
      <c r="F12" s="13" t="s">
        <v>2</v>
      </c>
      <c r="G12" s="28">
        <v>35</v>
      </c>
      <c r="H12" s="9">
        <v>487.65</v>
      </c>
      <c r="I12" s="16">
        <f>G12*H12</f>
        <v>17067.75</v>
      </c>
      <c r="J12" s="16">
        <f>I12*1.2</f>
        <v>20481.3</v>
      </c>
      <c r="K12" s="15" t="s">
        <v>1</v>
      </c>
    </row>
    <row r="13" spans="1:11" ht="25.5">
      <c r="A13" s="13">
        <v>8</v>
      </c>
      <c r="B13" s="17" t="s">
        <v>102</v>
      </c>
      <c r="C13" s="13" t="s">
        <v>101</v>
      </c>
      <c r="D13" s="13" t="s">
        <v>100</v>
      </c>
      <c r="E13" s="13" t="s">
        <v>103</v>
      </c>
      <c r="F13" s="13" t="s">
        <v>2</v>
      </c>
      <c r="G13" s="28">
        <v>25</v>
      </c>
      <c r="H13" s="9">
        <v>406.78</v>
      </c>
      <c r="I13" s="16">
        <f>G13*H13</f>
        <v>10169.5</v>
      </c>
      <c r="J13" s="16">
        <f>I13*1.2</f>
        <v>12203.4</v>
      </c>
      <c r="K13" s="15" t="s">
        <v>1</v>
      </c>
    </row>
    <row r="14" spans="1:11" ht="25.5">
      <c r="A14" s="13">
        <v>9</v>
      </c>
      <c r="B14" s="17" t="s">
        <v>102</v>
      </c>
      <c r="C14" s="13" t="s">
        <v>101</v>
      </c>
      <c r="D14" s="13" t="s">
        <v>100</v>
      </c>
      <c r="E14" s="13" t="s">
        <v>99</v>
      </c>
      <c r="F14" s="13" t="s">
        <v>2</v>
      </c>
      <c r="G14" s="28">
        <v>25</v>
      </c>
      <c r="H14" s="9">
        <v>202.66</v>
      </c>
      <c r="I14" s="16">
        <f>G14*H14</f>
        <v>5066.5</v>
      </c>
      <c r="J14" s="16">
        <f>I14*1.2</f>
        <v>6079.8</v>
      </c>
      <c r="K14" s="15" t="s">
        <v>1</v>
      </c>
    </row>
    <row r="15" spans="1:11">
      <c r="A15" s="13">
        <v>10</v>
      </c>
      <c r="B15" s="27" t="s">
        <v>98</v>
      </c>
      <c r="C15" s="13" t="s">
        <v>97</v>
      </c>
      <c r="D15" s="13"/>
      <c r="E15" s="13" t="s">
        <v>96</v>
      </c>
      <c r="F15" s="13" t="s">
        <v>2</v>
      </c>
      <c r="G15" s="26">
        <v>12500</v>
      </c>
      <c r="H15" s="25">
        <v>54.1</v>
      </c>
      <c r="I15" s="16">
        <f>G15*H15</f>
        <v>676250</v>
      </c>
      <c r="J15" s="16">
        <f>I15*1.2</f>
        <v>811500</v>
      </c>
      <c r="K15" s="15" t="s">
        <v>1</v>
      </c>
    </row>
    <row r="16" spans="1:11" s="22" customFormat="1" ht="38.25">
      <c r="A16" s="13">
        <v>11</v>
      </c>
      <c r="B16" s="24" t="s">
        <v>95</v>
      </c>
      <c r="C16" s="13" t="s">
        <v>94</v>
      </c>
      <c r="D16" s="13"/>
      <c r="E16" s="13" t="s">
        <v>93</v>
      </c>
      <c r="F16" s="13" t="s">
        <v>2</v>
      </c>
      <c r="G16" s="13">
        <v>45</v>
      </c>
      <c r="H16" s="9">
        <v>1428.3</v>
      </c>
      <c r="I16" s="16">
        <f>G16*H16</f>
        <v>64273.5</v>
      </c>
      <c r="J16" s="16">
        <f>I16*1.2</f>
        <v>77128.2</v>
      </c>
      <c r="K16" s="15" t="s">
        <v>1</v>
      </c>
    </row>
    <row r="17" spans="1:11" s="22" customFormat="1" ht="25.5">
      <c r="A17" s="13">
        <v>12</v>
      </c>
      <c r="B17" s="17" t="s">
        <v>92</v>
      </c>
      <c r="C17" s="23" t="s">
        <v>76</v>
      </c>
      <c r="D17" s="13" t="s">
        <v>91</v>
      </c>
      <c r="E17" s="13" t="s">
        <v>90</v>
      </c>
      <c r="F17" s="13" t="s">
        <v>2</v>
      </c>
      <c r="G17" s="13">
        <v>50</v>
      </c>
      <c r="H17" s="9">
        <v>709.17</v>
      </c>
      <c r="I17" s="16">
        <f>G17*H17</f>
        <v>35458.5</v>
      </c>
      <c r="J17" s="16">
        <f>I17*1.2</f>
        <v>42550.2</v>
      </c>
      <c r="K17" s="15" t="s">
        <v>1</v>
      </c>
    </row>
    <row r="18" spans="1:11" s="22" customFormat="1" ht="25.5">
      <c r="A18" s="13">
        <v>13</v>
      </c>
      <c r="B18" s="17" t="s">
        <v>80</v>
      </c>
      <c r="C18" s="23" t="s">
        <v>89</v>
      </c>
      <c r="D18" s="13" t="s">
        <v>88</v>
      </c>
      <c r="E18" s="13" t="s">
        <v>87</v>
      </c>
      <c r="F18" s="13" t="s">
        <v>2</v>
      </c>
      <c r="G18" s="13">
        <v>25</v>
      </c>
      <c r="H18" s="9">
        <v>3294.14</v>
      </c>
      <c r="I18" s="16">
        <f>G18*H18</f>
        <v>82353.5</v>
      </c>
      <c r="J18" s="16">
        <f>I18*1.2</f>
        <v>98824.2</v>
      </c>
      <c r="K18" s="15" t="s">
        <v>1</v>
      </c>
    </row>
    <row r="19" spans="1:11" s="22" customFormat="1" ht="25.5">
      <c r="A19" s="13">
        <v>14</v>
      </c>
      <c r="B19" s="17" t="s">
        <v>80</v>
      </c>
      <c r="C19" s="23" t="s">
        <v>25</v>
      </c>
      <c r="D19" s="13" t="s">
        <v>86</v>
      </c>
      <c r="E19" s="13" t="s">
        <v>85</v>
      </c>
      <c r="F19" s="13" t="s">
        <v>2</v>
      </c>
      <c r="G19" s="13">
        <v>25</v>
      </c>
      <c r="H19" s="9">
        <v>3057.15</v>
      </c>
      <c r="I19" s="16">
        <f>G19*H19</f>
        <v>76428.75</v>
      </c>
      <c r="J19" s="16">
        <f>I19*1.2</f>
        <v>91714.5</v>
      </c>
      <c r="K19" s="15" t="s">
        <v>1</v>
      </c>
    </row>
    <row r="20" spans="1:11" s="22" customFormat="1" ht="25.5">
      <c r="A20" s="13">
        <v>15</v>
      </c>
      <c r="B20" s="17" t="s">
        <v>80</v>
      </c>
      <c r="C20" s="23" t="s">
        <v>25</v>
      </c>
      <c r="D20" s="13" t="s">
        <v>84</v>
      </c>
      <c r="E20" s="13" t="s">
        <v>83</v>
      </c>
      <c r="F20" s="13" t="s">
        <v>2</v>
      </c>
      <c r="G20" s="13">
        <v>30</v>
      </c>
      <c r="H20" s="9">
        <v>3057.15</v>
      </c>
      <c r="I20" s="16">
        <f>G20*H20</f>
        <v>91714.5</v>
      </c>
      <c r="J20" s="16">
        <f>I20*1.2</f>
        <v>110057.4</v>
      </c>
      <c r="K20" s="15" t="s">
        <v>1</v>
      </c>
    </row>
    <row r="21" spans="1:11" s="22" customFormat="1" ht="25.5">
      <c r="A21" s="13">
        <v>16</v>
      </c>
      <c r="B21" s="17" t="s">
        <v>80</v>
      </c>
      <c r="C21" s="23" t="s">
        <v>25</v>
      </c>
      <c r="D21" s="13" t="s">
        <v>82</v>
      </c>
      <c r="E21" s="13" t="s">
        <v>81</v>
      </c>
      <c r="F21" s="13" t="s">
        <v>2</v>
      </c>
      <c r="G21" s="13">
        <v>30</v>
      </c>
      <c r="H21" s="9">
        <v>3668.57</v>
      </c>
      <c r="I21" s="16">
        <f>G21*H21</f>
        <v>110057.1</v>
      </c>
      <c r="J21" s="16">
        <f>I21*1.2</f>
        <v>132068.51999999999</v>
      </c>
      <c r="K21" s="15" t="s">
        <v>1</v>
      </c>
    </row>
    <row r="22" spans="1:11" s="22" customFormat="1" ht="25.5">
      <c r="A22" s="13">
        <v>17</v>
      </c>
      <c r="B22" s="17" t="s">
        <v>80</v>
      </c>
      <c r="C22" s="23" t="s">
        <v>25</v>
      </c>
      <c r="D22" s="13" t="s">
        <v>79</v>
      </c>
      <c r="E22" s="13" t="s">
        <v>78</v>
      </c>
      <c r="F22" s="13" t="s">
        <v>2</v>
      </c>
      <c r="G22" s="13">
        <v>25</v>
      </c>
      <c r="H22" s="9">
        <v>3668.57</v>
      </c>
      <c r="I22" s="16">
        <f>G22*H22</f>
        <v>91714.25</v>
      </c>
      <c r="J22" s="16">
        <f>I22*1.2</f>
        <v>110057.09999999999</v>
      </c>
      <c r="K22" s="15" t="s">
        <v>1</v>
      </c>
    </row>
    <row r="23" spans="1:11" s="22" customFormat="1" ht="51">
      <c r="A23" s="13">
        <v>18</v>
      </c>
      <c r="B23" s="17" t="s">
        <v>77</v>
      </c>
      <c r="C23" s="23" t="s">
        <v>76</v>
      </c>
      <c r="D23" s="13" t="s">
        <v>75</v>
      </c>
      <c r="E23" s="13" t="s">
        <v>74</v>
      </c>
      <c r="F23" s="13" t="s">
        <v>2</v>
      </c>
      <c r="G23" s="13">
        <v>15</v>
      </c>
      <c r="H23" s="9">
        <v>1117.53</v>
      </c>
      <c r="I23" s="16">
        <f>G23*H23</f>
        <v>16762.95</v>
      </c>
      <c r="J23" s="16">
        <f>I23*1.2</f>
        <v>20115.54</v>
      </c>
      <c r="K23" s="15" t="s">
        <v>1</v>
      </c>
    </row>
    <row r="24" spans="1:11" s="22" customFormat="1" ht="25.5">
      <c r="A24" s="13">
        <v>19</v>
      </c>
      <c r="B24" s="17" t="s">
        <v>72</v>
      </c>
      <c r="C24" s="13" t="s">
        <v>71</v>
      </c>
      <c r="D24" s="13"/>
      <c r="E24" s="13" t="s">
        <v>73</v>
      </c>
      <c r="F24" s="13" t="s">
        <v>2</v>
      </c>
      <c r="G24" s="13">
        <v>10</v>
      </c>
      <c r="H24" s="9">
        <v>2211.9699999999998</v>
      </c>
      <c r="I24" s="16">
        <f>G24*H24</f>
        <v>22119.699999999997</v>
      </c>
      <c r="J24" s="16">
        <f>I24*1.2</f>
        <v>26543.639999999996</v>
      </c>
      <c r="K24" s="15" t="s">
        <v>1</v>
      </c>
    </row>
    <row r="25" spans="1:11" s="22" customFormat="1" ht="25.5">
      <c r="A25" s="13">
        <v>20</v>
      </c>
      <c r="B25" s="17" t="s">
        <v>72</v>
      </c>
      <c r="C25" s="13" t="s">
        <v>71</v>
      </c>
      <c r="D25" s="13"/>
      <c r="E25" s="13" t="s">
        <v>70</v>
      </c>
      <c r="F25" s="13" t="s">
        <v>2</v>
      </c>
      <c r="G25" s="13">
        <v>10</v>
      </c>
      <c r="H25" s="9">
        <v>858.78</v>
      </c>
      <c r="I25" s="16">
        <f>G25*H25</f>
        <v>8587.7999999999993</v>
      </c>
      <c r="J25" s="16">
        <f>I25*1.2</f>
        <v>10305.359999999999</v>
      </c>
      <c r="K25" s="15" t="s">
        <v>1</v>
      </c>
    </row>
    <row r="26" spans="1:11" s="22" customFormat="1" ht="12.75">
      <c r="A26" s="13">
        <v>21</v>
      </c>
      <c r="B26" s="17" t="s">
        <v>69</v>
      </c>
      <c r="C26" s="13" t="s">
        <v>25</v>
      </c>
      <c r="D26" s="13"/>
      <c r="E26" s="13" t="s">
        <v>68</v>
      </c>
      <c r="F26" s="13" t="s">
        <v>2</v>
      </c>
      <c r="G26" s="13">
        <v>15</v>
      </c>
      <c r="H26" s="9">
        <v>1632.33</v>
      </c>
      <c r="I26" s="16">
        <f>G26*H26</f>
        <v>24484.949999999997</v>
      </c>
      <c r="J26" s="16">
        <f>I26*1.2</f>
        <v>29381.939999999995</v>
      </c>
      <c r="K26" s="15" t="s">
        <v>1</v>
      </c>
    </row>
    <row r="27" spans="1:11" s="22" customFormat="1" ht="25.5">
      <c r="A27" s="13">
        <v>22</v>
      </c>
      <c r="B27" s="17" t="s">
        <v>67</v>
      </c>
      <c r="C27" s="23" t="s">
        <v>66</v>
      </c>
      <c r="D27" s="13" t="s">
        <v>65</v>
      </c>
      <c r="E27" s="13" t="s">
        <v>64</v>
      </c>
      <c r="F27" s="13" t="s">
        <v>2</v>
      </c>
      <c r="G27" s="13">
        <v>50</v>
      </c>
      <c r="H27" s="9">
        <v>3739.16</v>
      </c>
      <c r="I27" s="16">
        <f>G27*H27</f>
        <v>186958</v>
      </c>
      <c r="J27" s="16">
        <f>I27*1.2</f>
        <v>224349.6</v>
      </c>
      <c r="K27" s="15" t="s">
        <v>1</v>
      </c>
    </row>
    <row r="28" spans="1:11" s="22" customFormat="1" ht="25.5">
      <c r="A28" s="13">
        <v>23</v>
      </c>
      <c r="B28" s="17" t="s">
        <v>61</v>
      </c>
      <c r="C28" s="13" t="s">
        <v>60</v>
      </c>
      <c r="D28" s="13"/>
      <c r="E28" s="13" t="s">
        <v>63</v>
      </c>
      <c r="F28" s="13" t="s">
        <v>2</v>
      </c>
      <c r="G28" s="13">
        <v>45</v>
      </c>
      <c r="H28" s="9">
        <v>160.08000000000001</v>
      </c>
      <c r="I28" s="16">
        <f>G28*H28</f>
        <v>7203.6</v>
      </c>
      <c r="J28" s="16">
        <f>I28*1.2</f>
        <v>8644.32</v>
      </c>
      <c r="K28" s="15" t="s">
        <v>1</v>
      </c>
    </row>
    <row r="29" spans="1:11" s="22" customFormat="1" ht="25.5">
      <c r="A29" s="13">
        <v>24</v>
      </c>
      <c r="B29" s="17" t="s">
        <v>61</v>
      </c>
      <c r="C29" s="13" t="s">
        <v>60</v>
      </c>
      <c r="D29" s="13"/>
      <c r="E29" s="13" t="s">
        <v>62</v>
      </c>
      <c r="F29" s="13" t="s">
        <v>2</v>
      </c>
      <c r="G29" s="13">
        <v>45</v>
      </c>
      <c r="H29" s="9">
        <v>129.87</v>
      </c>
      <c r="I29" s="16">
        <f>G29*H29</f>
        <v>5844.1500000000005</v>
      </c>
      <c r="J29" s="16">
        <f>I29*1.2</f>
        <v>7012.9800000000005</v>
      </c>
      <c r="K29" s="15" t="s">
        <v>1</v>
      </c>
    </row>
    <row r="30" spans="1:11" s="22" customFormat="1" ht="25.5">
      <c r="A30" s="13">
        <v>25</v>
      </c>
      <c r="B30" s="17" t="s">
        <v>61</v>
      </c>
      <c r="C30" s="13" t="s">
        <v>60</v>
      </c>
      <c r="D30" s="13"/>
      <c r="E30" s="13" t="s">
        <v>59</v>
      </c>
      <c r="F30" s="13" t="s">
        <v>2</v>
      </c>
      <c r="G30" s="13">
        <v>45</v>
      </c>
      <c r="H30" s="9">
        <v>210.9</v>
      </c>
      <c r="I30" s="16">
        <f>G30*H30</f>
        <v>9490.5</v>
      </c>
      <c r="J30" s="16">
        <f>I30*1.2</f>
        <v>11388.6</v>
      </c>
      <c r="K30" s="15" t="s">
        <v>1</v>
      </c>
    </row>
    <row r="31" spans="1:11" s="22" customFormat="1" ht="25.5">
      <c r="A31" s="13">
        <v>26</v>
      </c>
      <c r="B31" s="17" t="s">
        <v>57</v>
      </c>
      <c r="C31" s="13" t="s">
        <v>25</v>
      </c>
      <c r="D31" s="13"/>
      <c r="E31" s="13" t="s">
        <v>58</v>
      </c>
      <c r="F31" s="13" t="s">
        <v>2</v>
      </c>
      <c r="G31" s="13">
        <v>115</v>
      </c>
      <c r="H31" s="9">
        <v>196.43</v>
      </c>
      <c r="I31" s="16">
        <f>G31*H31</f>
        <v>22589.45</v>
      </c>
      <c r="J31" s="16">
        <f>I31*1.2</f>
        <v>27107.34</v>
      </c>
      <c r="K31" s="15" t="s">
        <v>1</v>
      </c>
    </row>
    <row r="32" spans="1:11" s="22" customFormat="1" ht="25.5">
      <c r="A32" s="13">
        <v>27</v>
      </c>
      <c r="B32" s="17" t="s">
        <v>57</v>
      </c>
      <c r="C32" s="13" t="s">
        <v>25</v>
      </c>
      <c r="D32" s="13"/>
      <c r="E32" s="13" t="s">
        <v>56</v>
      </c>
      <c r="F32" s="13" t="s">
        <v>2</v>
      </c>
      <c r="G32" s="13">
        <v>115</v>
      </c>
      <c r="H32" s="9">
        <v>196.43</v>
      </c>
      <c r="I32" s="16">
        <f>G32*H32</f>
        <v>22589.45</v>
      </c>
      <c r="J32" s="16">
        <f>I32*1.2</f>
        <v>27107.34</v>
      </c>
      <c r="K32" s="15" t="s">
        <v>1</v>
      </c>
    </row>
    <row r="33" spans="1:11" s="22" customFormat="1" ht="25.5">
      <c r="A33" s="13">
        <v>28</v>
      </c>
      <c r="B33" s="17" t="s">
        <v>55</v>
      </c>
      <c r="C33" s="13" t="s">
        <v>25</v>
      </c>
      <c r="D33" s="13" t="s">
        <v>30</v>
      </c>
      <c r="E33" s="13" t="s">
        <v>54</v>
      </c>
      <c r="F33" s="13" t="s">
        <v>2</v>
      </c>
      <c r="G33" s="13">
        <v>35</v>
      </c>
      <c r="H33" s="9">
        <v>3934.54</v>
      </c>
      <c r="I33" s="16">
        <f>G33*H33</f>
        <v>137708.9</v>
      </c>
      <c r="J33" s="16">
        <f>I33*1.2</f>
        <v>165250.68</v>
      </c>
      <c r="K33" s="15" t="s">
        <v>1</v>
      </c>
    </row>
    <row r="34" spans="1:11" s="22" customFormat="1" ht="25.5">
      <c r="A34" s="13">
        <v>29</v>
      </c>
      <c r="B34" s="17" t="s">
        <v>44</v>
      </c>
      <c r="C34" s="13" t="s">
        <v>25</v>
      </c>
      <c r="D34" s="13" t="s">
        <v>46</v>
      </c>
      <c r="E34" s="13" t="s">
        <v>53</v>
      </c>
      <c r="F34" s="13" t="s">
        <v>2</v>
      </c>
      <c r="G34" s="13">
        <v>55</v>
      </c>
      <c r="H34" s="9">
        <v>4284.38</v>
      </c>
      <c r="I34" s="16">
        <f>G34*H34</f>
        <v>235640.9</v>
      </c>
      <c r="J34" s="16">
        <f>I34*1.2</f>
        <v>282769.07999999996</v>
      </c>
      <c r="K34" s="15" t="s">
        <v>1</v>
      </c>
    </row>
    <row r="35" spans="1:11" s="22" customFormat="1" ht="25.5">
      <c r="A35" s="13">
        <v>30</v>
      </c>
      <c r="B35" s="17" t="s">
        <v>44</v>
      </c>
      <c r="C35" s="13" t="s">
        <v>25</v>
      </c>
      <c r="D35" s="13" t="s">
        <v>42</v>
      </c>
      <c r="E35" s="13" t="s">
        <v>52</v>
      </c>
      <c r="F35" s="13" t="s">
        <v>2</v>
      </c>
      <c r="G35" s="13">
        <v>15</v>
      </c>
      <c r="H35" s="9">
        <v>1793.04</v>
      </c>
      <c r="I35" s="16">
        <f>G35*H35</f>
        <v>26895.599999999999</v>
      </c>
      <c r="J35" s="16">
        <f>I35*1.2</f>
        <v>32274.719999999998</v>
      </c>
      <c r="K35" s="15" t="s">
        <v>1</v>
      </c>
    </row>
    <row r="36" spans="1:11" s="22" customFormat="1" ht="25.5">
      <c r="A36" s="13">
        <v>31</v>
      </c>
      <c r="B36" s="17" t="s">
        <v>44</v>
      </c>
      <c r="C36" s="13" t="s">
        <v>25</v>
      </c>
      <c r="D36" s="13" t="s">
        <v>40</v>
      </c>
      <c r="E36" s="13" t="s">
        <v>51</v>
      </c>
      <c r="F36" s="13" t="s">
        <v>2</v>
      </c>
      <c r="G36" s="13">
        <v>35</v>
      </c>
      <c r="H36" s="9">
        <v>8409.02</v>
      </c>
      <c r="I36" s="16">
        <f>G36*H36</f>
        <v>294315.7</v>
      </c>
      <c r="J36" s="16">
        <f>I36*1.2</f>
        <v>353178.84</v>
      </c>
      <c r="K36" s="15" t="s">
        <v>1</v>
      </c>
    </row>
    <row r="37" spans="1:11" s="22" customFormat="1" ht="25.5">
      <c r="A37" s="13">
        <v>32</v>
      </c>
      <c r="B37" s="17" t="s">
        <v>44</v>
      </c>
      <c r="C37" s="13" t="s">
        <v>25</v>
      </c>
      <c r="D37" s="13" t="s">
        <v>38</v>
      </c>
      <c r="E37" s="23" t="s">
        <v>50</v>
      </c>
      <c r="F37" s="13" t="s">
        <v>2</v>
      </c>
      <c r="G37" s="13">
        <v>45</v>
      </c>
      <c r="H37" s="9">
        <v>1765.03</v>
      </c>
      <c r="I37" s="16">
        <f>G37*H37</f>
        <v>79426.350000000006</v>
      </c>
      <c r="J37" s="16">
        <f>I37*1.2</f>
        <v>95311.62000000001</v>
      </c>
      <c r="K37" s="15" t="s">
        <v>1</v>
      </c>
    </row>
    <row r="38" spans="1:11" s="22" customFormat="1" ht="25.5">
      <c r="A38" s="13">
        <v>33</v>
      </c>
      <c r="B38" s="17" t="s">
        <v>44</v>
      </c>
      <c r="C38" s="13" t="s">
        <v>25</v>
      </c>
      <c r="D38" s="13" t="s">
        <v>36</v>
      </c>
      <c r="E38" s="13" t="s">
        <v>49</v>
      </c>
      <c r="F38" s="13" t="s">
        <v>2</v>
      </c>
      <c r="G38" s="13">
        <v>35</v>
      </c>
      <c r="H38" s="9">
        <v>2726.24</v>
      </c>
      <c r="I38" s="16">
        <f>G38*H38</f>
        <v>95418.4</v>
      </c>
      <c r="J38" s="16">
        <f>I38*1.2</f>
        <v>114502.07999999999</v>
      </c>
      <c r="K38" s="15" t="s">
        <v>1</v>
      </c>
    </row>
    <row r="39" spans="1:11" s="22" customFormat="1" ht="25.5">
      <c r="A39" s="13">
        <v>34</v>
      </c>
      <c r="B39" s="17" t="s">
        <v>44</v>
      </c>
      <c r="C39" s="13" t="s">
        <v>25</v>
      </c>
      <c r="D39" s="13" t="s">
        <v>33</v>
      </c>
      <c r="E39" s="13" t="s">
        <v>48</v>
      </c>
      <c r="F39" s="13" t="s">
        <v>2</v>
      </c>
      <c r="G39" s="13">
        <v>15</v>
      </c>
      <c r="H39" s="9">
        <v>9471.92</v>
      </c>
      <c r="I39" s="16">
        <f>G39*H39</f>
        <v>142078.79999999999</v>
      </c>
      <c r="J39" s="16">
        <f>I39*1.2</f>
        <v>170494.55999999997</v>
      </c>
      <c r="K39" s="15" t="s">
        <v>1</v>
      </c>
    </row>
    <row r="40" spans="1:11" s="22" customFormat="1" ht="25.5">
      <c r="A40" s="13">
        <v>35</v>
      </c>
      <c r="B40" s="17" t="s">
        <v>44</v>
      </c>
      <c r="C40" s="13" t="s">
        <v>25</v>
      </c>
      <c r="D40" s="13"/>
      <c r="E40" s="13" t="s">
        <v>47</v>
      </c>
      <c r="F40" s="13" t="s">
        <v>2</v>
      </c>
      <c r="G40" s="13">
        <v>35</v>
      </c>
      <c r="H40" s="9">
        <v>175.73</v>
      </c>
      <c r="I40" s="16">
        <f>G40*H40</f>
        <v>6150.5499999999993</v>
      </c>
      <c r="J40" s="16">
        <f>I40*1.2</f>
        <v>7380.6599999999989</v>
      </c>
      <c r="K40" s="15" t="s">
        <v>1</v>
      </c>
    </row>
    <row r="41" spans="1:11" s="21" customFormat="1" ht="18.75">
      <c r="A41" s="13">
        <v>36</v>
      </c>
      <c r="B41" s="17" t="s">
        <v>44</v>
      </c>
      <c r="C41" s="13" t="s">
        <v>25</v>
      </c>
      <c r="D41" s="13" t="s">
        <v>46</v>
      </c>
      <c r="E41" s="13" t="s">
        <v>45</v>
      </c>
      <c r="F41" s="13" t="s">
        <v>2</v>
      </c>
      <c r="G41" s="13">
        <v>25</v>
      </c>
      <c r="H41" s="9">
        <v>3752.46</v>
      </c>
      <c r="I41" s="16">
        <f>G41*H41</f>
        <v>93811.5</v>
      </c>
      <c r="J41" s="16">
        <f>I41*1.2</f>
        <v>112573.8</v>
      </c>
      <c r="K41" s="15" t="s">
        <v>1</v>
      </c>
    </row>
    <row r="42" spans="1:11" s="20" customFormat="1" ht="15.75">
      <c r="A42" s="13">
        <v>37</v>
      </c>
      <c r="B42" s="17" t="s">
        <v>44</v>
      </c>
      <c r="C42" s="13" t="s">
        <v>25</v>
      </c>
      <c r="D42" s="13" t="s">
        <v>42</v>
      </c>
      <c r="E42" s="13" t="s">
        <v>43</v>
      </c>
      <c r="F42" s="13" t="s">
        <v>2</v>
      </c>
      <c r="G42" s="13">
        <v>14</v>
      </c>
      <c r="H42" s="9">
        <v>7630</v>
      </c>
      <c r="I42" s="16">
        <f>G42*H42</f>
        <v>106820</v>
      </c>
      <c r="J42" s="16">
        <f>I42*1.2</f>
        <v>128184</v>
      </c>
      <c r="K42" s="15" t="s">
        <v>1</v>
      </c>
    </row>
    <row r="43" spans="1:11" s="14" customFormat="1" ht="12.75">
      <c r="A43" s="13">
        <v>38</v>
      </c>
      <c r="B43" s="17" t="s">
        <v>34</v>
      </c>
      <c r="C43" s="13" t="s">
        <v>25</v>
      </c>
      <c r="D43" s="13" t="s">
        <v>42</v>
      </c>
      <c r="E43" s="13" t="s">
        <v>41</v>
      </c>
      <c r="F43" s="13" t="s">
        <v>2</v>
      </c>
      <c r="G43" s="13">
        <v>45</v>
      </c>
      <c r="H43" s="9">
        <v>1599.47</v>
      </c>
      <c r="I43" s="16">
        <f>G43*H43</f>
        <v>71976.149999999994</v>
      </c>
      <c r="J43" s="16">
        <f>I43*1.2</f>
        <v>86371.37999999999</v>
      </c>
      <c r="K43" s="15" t="s">
        <v>1</v>
      </c>
    </row>
    <row r="44" spans="1:11" s="14" customFormat="1" ht="12.75">
      <c r="A44" s="13">
        <v>39</v>
      </c>
      <c r="B44" s="17" t="s">
        <v>34</v>
      </c>
      <c r="C44" s="13" t="s">
        <v>25</v>
      </c>
      <c r="D44" s="13" t="s">
        <v>40</v>
      </c>
      <c r="E44" s="13" t="s">
        <v>39</v>
      </c>
      <c r="F44" s="13" t="s">
        <v>2</v>
      </c>
      <c r="G44" s="13">
        <v>53</v>
      </c>
      <c r="H44" s="9">
        <v>1567.57</v>
      </c>
      <c r="I44" s="16">
        <f>G44*H44</f>
        <v>83081.209999999992</v>
      </c>
      <c r="J44" s="16">
        <f>I44*1.2</f>
        <v>99697.45199999999</v>
      </c>
      <c r="K44" s="15" t="s">
        <v>1</v>
      </c>
    </row>
    <row r="45" spans="1:11" s="19" customFormat="1" ht="15.75">
      <c r="A45" s="13">
        <v>40</v>
      </c>
      <c r="B45" s="17" t="s">
        <v>34</v>
      </c>
      <c r="C45" s="13" t="s">
        <v>25</v>
      </c>
      <c r="D45" s="13" t="s">
        <v>38</v>
      </c>
      <c r="E45" s="13" t="s">
        <v>37</v>
      </c>
      <c r="F45" s="13" t="s">
        <v>2</v>
      </c>
      <c r="G45" s="13">
        <v>62</v>
      </c>
      <c r="H45" s="9">
        <v>1567.57</v>
      </c>
      <c r="I45" s="16">
        <f>G45*H45</f>
        <v>97189.34</v>
      </c>
      <c r="J45" s="16">
        <f>I45*1.2</f>
        <v>116627.208</v>
      </c>
      <c r="K45" s="15" t="s">
        <v>1</v>
      </c>
    </row>
    <row r="46" spans="1:11" s="18" customFormat="1" ht="25.5">
      <c r="A46" s="13">
        <v>41</v>
      </c>
      <c r="B46" s="17" t="s">
        <v>34</v>
      </c>
      <c r="C46" s="13" t="s">
        <v>25</v>
      </c>
      <c r="D46" s="13" t="s">
        <v>36</v>
      </c>
      <c r="E46" s="13" t="s">
        <v>35</v>
      </c>
      <c r="F46" s="13" t="s">
        <v>2</v>
      </c>
      <c r="G46" s="13">
        <v>65</v>
      </c>
      <c r="H46" s="9">
        <v>1520.07</v>
      </c>
      <c r="I46" s="16">
        <f>G46*H46</f>
        <v>98804.55</v>
      </c>
      <c r="J46" s="16">
        <f>I46*1.2</f>
        <v>118565.45999999999</v>
      </c>
      <c r="K46" s="15" t="s">
        <v>1</v>
      </c>
    </row>
    <row r="47" spans="1:11" s="18" customFormat="1" ht="25.5">
      <c r="A47" s="13">
        <v>42</v>
      </c>
      <c r="B47" s="17" t="s">
        <v>34</v>
      </c>
      <c r="C47" s="13" t="s">
        <v>25</v>
      </c>
      <c r="D47" s="13" t="s">
        <v>33</v>
      </c>
      <c r="E47" s="13" t="s">
        <v>32</v>
      </c>
      <c r="F47" s="13" t="s">
        <v>2</v>
      </c>
      <c r="G47" s="13">
        <v>55</v>
      </c>
      <c r="H47" s="9">
        <v>1624.85</v>
      </c>
      <c r="I47" s="16">
        <f>G47*H47</f>
        <v>89366.75</v>
      </c>
      <c r="J47" s="16">
        <f>I47*1.2</f>
        <v>107240.09999999999</v>
      </c>
      <c r="K47" s="15" t="s">
        <v>1</v>
      </c>
    </row>
    <row r="48" spans="1:11" s="18" customFormat="1" ht="25.5">
      <c r="A48" s="13">
        <v>43</v>
      </c>
      <c r="B48" s="17" t="s">
        <v>31</v>
      </c>
      <c r="C48" s="13" t="s">
        <v>25</v>
      </c>
      <c r="D48" s="13" t="s">
        <v>30</v>
      </c>
      <c r="E48" s="13" t="s">
        <v>29</v>
      </c>
      <c r="F48" s="13" t="s">
        <v>2</v>
      </c>
      <c r="G48" s="13">
        <v>55</v>
      </c>
      <c r="H48" s="9">
        <v>1624.85</v>
      </c>
      <c r="I48" s="16">
        <f>G48*H48</f>
        <v>89366.75</v>
      </c>
      <c r="J48" s="16">
        <f>I48*1.2</f>
        <v>107240.09999999999</v>
      </c>
      <c r="K48" s="15" t="s">
        <v>1</v>
      </c>
    </row>
    <row r="49" spans="1:11" s="14" customFormat="1" ht="12.75">
      <c r="A49" s="13">
        <v>44</v>
      </c>
      <c r="B49" s="17" t="s">
        <v>28</v>
      </c>
      <c r="C49" s="13" t="s">
        <v>25</v>
      </c>
      <c r="D49" s="13"/>
      <c r="E49" s="13" t="s">
        <v>27</v>
      </c>
      <c r="F49" s="13" t="s">
        <v>2</v>
      </c>
      <c r="G49" s="13">
        <v>35</v>
      </c>
      <c r="H49" s="9">
        <v>3674.61</v>
      </c>
      <c r="I49" s="16">
        <f>G49*H49</f>
        <v>128611.35</v>
      </c>
      <c r="J49" s="16">
        <f>I49*1.2</f>
        <v>154333.62</v>
      </c>
      <c r="K49" s="15" t="s">
        <v>1</v>
      </c>
    </row>
    <row r="50" spans="1:11" s="14" customFormat="1" ht="12.75">
      <c r="A50" s="13">
        <v>45</v>
      </c>
      <c r="B50" s="17" t="s">
        <v>26</v>
      </c>
      <c r="C50" s="13" t="s">
        <v>25</v>
      </c>
      <c r="D50" s="13"/>
      <c r="E50" s="13" t="s">
        <v>24</v>
      </c>
      <c r="F50" s="13" t="s">
        <v>2</v>
      </c>
      <c r="G50" s="13">
        <v>20</v>
      </c>
      <c r="H50" s="9">
        <v>2398.87</v>
      </c>
      <c r="I50" s="16">
        <f>G50*H50</f>
        <v>47977.399999999994</v>
      </c>
      <c r="J50" s="16">
        <f>I50*1.2</f>
        <v>57572.87999999999</v>
      </c>
      <c r="K50" s="15" t="s">
        <v>1</v>
      </c>
    </row>
    <row r="51" spans="1:11" s="14" customFormat="1" ht="51">
      <c r="A51" s="13">
        <v>46</v>
      </c>
      <c r="B51" s="17" t="s">
        <v>23</v>
      </c>
      <c r="C51" s="13" t="s">
        <v>22</v>
      </c>
      <c r="D51" s="13"/>
      <c r="E51" s="13" t="s">
        <v>21</v>
      </c>
      <c r="F51" s="13" t="s">
        <v>2</v>
      </c>
      <c r="G51" s="13">
        <v>75</v>
      </c>
      <c r="H51" s="9">
        <v>237.54</v>
      </c>
      <c r="I51" s="16">
        <f>G51*H51</f>
        <v>17815.5</v>
      </c>
      <c r="J51" s="16">
        <f>I51*1.2</f>
        <v>21378.6</v>
      </c>
      <c r="K51" s="15" t="s">
        <v>1</v>
      </c>
    </row>
    <row r="52" spans="1:11" s="6" customFormat="1" ht="25.5">
      <c r="A52" s="13">
        <v>47</v>
      </c>
      <c r="B52" s="12" t="s">
        <v>20</v>
      </c>
      <c r="C52" s="11" t="s">
        <v>19</v>
      </c>
      <c r="D52" s="11" t="s">
        <v>4</v>
      </c>
      <c r="E52" s="11" t="s">
        <v>18</v>
      </c>
      <c r="F52" s="11" t="s">
        <v>2</v>
      </c>
      <c r="G52" s="10">
        <v>550</v>
      </c>
      <c r="H52" s="9">
        <v>137.99</v>
      </c>
      <c r="I52" s="8">
        <f>G52*H52</f>
        <v>75894.5</v>
      </c>
      <c r="J52" s="8">
        <f>I52*1.2</f>
        <v>91073.4</v>
      </c>
      <c r="K52" s="7" t="s">
        <v>1</v>
      </c>
    </row>
    <row r="53" spans="1:11" s="6" customFormat="1" ht="38.25">
      <c r="A53" s="13">
        <v>48</v>
      </c>
      <c r="B53" s="12" t="s">
        <v>17</v>
      </c>
      <c r="C53" s="11" t="s">
        <v>5</v>
      </c>
      <c r="D53" s="11" t="s">
        <v>4</v>
      </c>
      <c r="E53" s="11" t="s">
        <v>16</v>
      </c>
      <c r="F53" s="11" t="s">
        <v>2</v>
      </c>
      <c r="G53" s="10">
        <v>250</v>
      </c>
      <c r="H53" s="9">
        <v>133.74</v>
      </c>
      <c r="I53" s="8">
        <f>G53*H53</f>
        <v>33435</v>
      </c>
      <c r="J53" s="8">
        <f>I53*1.2</f>
        <v>40122</v>
      </c>
      <c r="K53" s="7" t="s">
        <v>1</v>
      </c>
    </row>
    <row r="54" spans="1:11" s="6" customFormat="1" ht="25.5">
      <c r="A54" s="13">
        <v>49</v>
      </c>
      <c r="B54" s="12" t="s">
        <v>15</v>
      </c>
      <c r="C54" s="11" t="s">
        <v>5</v>
      </c>
      <c r="D54" s="11" t="s">
        <v>8</v>
      </c>
      <c r="E54" s="11" t="s">
        <v>14</v>
      </c>
      <c r="F54" s="11" t="s">
        <v>2</v>
      </c>
      <c r="G54" s="10">
        <v>950</v>
      </c>
      <c r="H54" s="9">
        <v>63.29</v>
      </c>
      <c r="I54" s="8">
        <f>G54*H54</f>
        <v>60125.5</v>
      </c>
      <c r="J54" s="8">
        <f>I54*1.2</f>
        <v>72150.599999999991</v>
      </c>
      <c r="K54" s="7" t="s">
        <v>1</v>
      </c>
    </row>
    <row r="55" spans="1:11" s="6" customFormat="1" ht="25.5">
      <c r="A55" s="13">
        <v>50</v>
      </c>
      <c r="B55" s="12" t="s">
        <v>13</v>
      </c>
      <c r="C55" s="11" t="s">
        <v>5</v>
      </c>
      <c r="D55" s="11" t="s">
        <v>4</v>
      </c>
      <c r="E55" s="11" t="s">
        <v>12</v>
      </c>
      <c r="F55" s="11" t="s">
        <v>2</v>
      </c>
      <c r="G55" s="10">
        <v>1950</v>
      </c>
      <c r="H55" s="9">
        <v>63.29</v>
      </c>
      <c r="I55" s="8">
        <f>G55*H55</f>
        <v>123415.5</v>
      </c>
      <c r="J55" s="8">
        <f>I55*1.2</f>
        <v>148098.6</v>
      </c>
      <c r="K55" s="7" t="s">
        <v>1</v>
      </c>
    </row>
    <row r="56" spans="1:11" s="6" customFormat="1" ht="38.25">
      <c r="A56" s="13">
        <v>51</v>
      </c>
      <c r="B56" s="12" t="s">
        <v>11</v>
      </c>
      <c r="C56" s="11" t="s">
        <v>5</v>
      </c>
      <c r="D56" s="11" t="s">
        <v>4</v>
      </c>
      <c r="E56" s="11" t="s">
        <v>10</v>
      </c>
      <c r="F56" s="11" t="s">
        <v>2</v>
      </c>
      <c r="G56" s="10">
        <v>250</v>
      </c>
      <c r="H56" s="9">
        <v>227.59</v>
      </c>
      <c r="I56" s="8">
        <f>G56*H56</f>
        <v>56897.5</v>
      </c>
      <c r="J56" s="8">
        <f>I56*1.2</f>
        <v>68277</v>
      </c>
      <c r="K56" s="7" t="s">
        <v>1</v>
      </c>
    </row>
    <row r="57" spans="1:11" s="6" customFormat="1" ht="25.5">
      <c r="A57" s="13">
        <v>52</v>
      </c>
      <c r="B57" s="12" t="s">
        <v>9</v>
      </c>
      <c r="C57" s="11" t="s">
        <v>5</v>
      </c>
      <c r="D57" s="11" t="s">
        <v>8</v>
      </c>
      <c r="E57" s="11" t="s">
        <v>7</v>
      </c>
      <c r="F57" s="11" t="s">
        <v>2</v>
      </c>
      <c r="G57" s="10">
        <v>375</v>
      </c>
      <c r="H57" s="9">
        <v>195.5</v>
      </c>
      <c r="I57" s="8">
        <f>G57*H57</f>
        <v>73312.5</v>
      </c>
      <c r="J57" s="8">
        <f>I57*1.2</f>
        <v>87975</v>
      </c>
      <c r="K57" s="7" t="s">
        <v>1</v>
      </c>
    </row>
    <row r="58" spans="1:11" s="6" customFormat="1" ht="25.5">
      <c r="A58" s="13">
        <v>53</v>
      </c>
      <c r="B58" s="12" t="s">
        <v>6</v>
      </c>
      <c r="C58" s="11" t="s">
        <v>5</v>
      </c>
      <c r="D58" s="11" t="s">
        <v>4</v>
      </c>
      <c r="E58" s="11" t="s">
        <v>3</v>
      </c>
      <c r="F58" s="11" t="s">
        <v>2</v>
      </c>
      <c r="G58" s="10">
        <v>1250</v>
      </c>
      <c r="H58" s="9">
        <v>63.71</v>
      </c>
      <c r="I58" s="8">
        <f>G58*H58</f>
        <v>79637.5</v>
      </c>
      <c r="J58" s="8">
        <f>I58*1.2</f>
        <v>95565</v>
      </c>
      <c r="K58" s="7" t="s">
        <v>1</v>
      </c>
    </row>
    <row r="59" spans="1:11">
      <c r="A59" s="2"/>
      <c r="B59" s="5" t="s">
        <v>0</v>
      </c>
      <c r="C59" s="5"/>
      <c r="D59" s="5"/>
      <c r="E59" s="5"/>
      <c r="F59" s="5"/>
      <c r="G59" s="5"/>
      <c r="H59" s="4"/>
      <c r="I59" s="3">
        <f>SUM(I6:I58)</f>
        <v>4918294.8499999996</v>
      </c>
      <c r="J59" s="3">
        <f>I59*1.2</f>
        <v>5901953.8199999994</v>
      </c>
      <c r="K59" s="2"/>
    </row>
  </sheetData>
  <mergeCells count="3">
    <mergeCell ref="A1:K1"/>
    <mergeCell ref="I2:K2"/>
    <mergeCell ref="E3:F3"/>
  </mergeCells>
  <pageMargins left="0.7" right="0.7" top="0.75" bottom="0.75" header="0.3" footer="0.3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2019-12-23T05:56:12Z</dcterms:modified>
</cp:coreProperties>
</file>