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6" i="1"/>
  <c r="J6" s="1"/>
  <c r="I7"/>
  <c r="J7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I16"/>
  <c r="J16" s="1"/>
  <c r="I17"/>
  <c r="J17" s="1"/>
  <c r="I18"/>
  <c r="J18"/>
  <c r="I19"/>
  <c r="J19"/>
  <c r="I20"/>
  <c r="J20"/>
  <c r="I21"/>
  <c r="J21"/>
  <c r="I22"/>
  <c r="J22"/>
  <c r="I23"/>
  <c r="J23"/>
  <c r="I24"/>
  <c r="J24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I39"/>
  <c r="J39" s="1"/>
  <c r="I40" l="1"/>
  <c r="J40"/>
</calcChain>
</file>

<file path=xl/sharedStrings.xml><?xml version="1.0" encoding="utf-8"?>
<sst xmlns="http://schemas.openxmlformats.org/spreadsheetml/2006/main" count="187" uniqueCount="87">
  <si>
    <t>Итого:</t>
  </si>
  <si>
    <t>2020г.</t>
  </si>
  <si>
    <t>шт.</t>
  </si>
  <si>
    <t xml:space="preserve"> KTS 011</t>
  </si>
  <si>
    <t>Hyperline</t>
  </si>
  <si>
    <t xml:space="preserve">Термостат </t>
  </si>
  <si>
    <t>EM28 110/220</t>
  </si>
  <si>
    <t xml:space="preserve">Светодиодная приставка </t>
  </si>
  <si>
    <t>EM25 24/60</t>
  </si>
  <si>
    <t>EM10 110/220</t>
  </si>
  <si>
    <t>1809.1102</t>
  </si>
  <si>
    <t>Marquardt</t>
  </si>
  <si>
    <t xml:space="preserve">Переключатель клавишный </t>
  </si>
  <si>
    <t>1802.1102</t>
  </si>
  <si>
    <t xml:space="preserve"> P18104</t>
  </si>
  <si>
    <t>WECOM</t>
  </si>
  <si>
    <t xml:space="preserve">Панельный компьютер </t>
  </si>
  <si>
    <t>4G10-124-U IN-10A UN-660V</t>
  </si>
  <si>
    <t xml:space="preserve">Пакетный переключатель </t>
  </si>
  <si>
    <t>IEK</t>
  </si>
  <si>
    <t>Ограничитель на DIN-ейку</t>
  </si>
  <si>
    <t>К1-09D01=110VS</t>
  </si>
  <si>
    <t>KEAZ</t>
  </si>
  <si>
    <t xml:space="preserve">Контактор </t>
  </si>
  <si>
    <t>K1-07D22=110VS</t>
  </si>
  <si>
    <t xml:space="preserve"> K1-07D31=110VS</t>
  </si>
  <si>
    <t>Контактор</t>
  </si>
  <si>
    <t xml:space="preserve">NC HN 01 </t>
  </si>
  <si>
    <t xml:space="preserve">Контакт вспомогательный </t>
  </si>
  <si>
    <t>40х40х2000</t>
  </si>
  <si>
    <t xml:space="preserve">Кабель-канал </t>
  </si>
  <si>
    <t>м.</t>
  </si>
  <si>
    <t xml:space="preserve">25х16 </t>
  </si>
  <si>
    <t>BM63-2B6</t>
  </si>
  <si>
    <t>ГОСТ Р 50345-2010, 
ТУ3421-040-05758109-2016</t>
  </si>
  <si>
    <t>КЭАЗ</t>
  </si>
  <si>
    <t xml:space="preserve">Выключатель автоматический модульный OPTIDIN </t>
  </si>
  <si>
    <t>BM63-2B40</t>
  </si>
  <si>
    <t>ГОСТ Р 50345-2010, 
ТУ3421-040-05758109-2015</t>
  </si>
  <si>
    <t>BM63-2B32</t>
  </si>
  <si>
    <t>ГОСТ Р 50345-2010, 
ТУ3421-040-05758109-2014</t>
  </si>
  <si>
    <t>BM63-2B25</t>
  </si>
  <si>
    <t>ГОСТ Р 50345-2010, 
ТУ3421-040-05758109-2013</t>
  </si>
  <si>
    <t>BM63-2B16</t>
  </si>
  <si>
    <t>ГОСТ Р 50345-2010,
 ТУ3421-040-05758109-2012</t>
  </si>
  <si>
    <t>BM63-2B10</t>
  </si>
  <si>
    <t>ГОСТ Р 50345-2010, 
ТУ3421-040-05758109-2011</t>
  </si>
  <si>
    <t>М42300 0...250В</t>
  </si>
  <si>
    <t xml:space="preserve">Вольтметр </t>
  </si>
  <si>
    <t xml:space="preserve"> HK40</t>
  </si>
  <si>
    <t xml:space="preserve">Блок-контакт </t>
  </si>
  <si>
    <t>HK22</t>
  </si>
  <si>
    <t>СА4-22Е (2НО+2НЗ) для контакторов AF26...AF96..30-00 И AF09...AF38...-22-</t>
  </si>
  <si>
    <t>Блок контактный дополнительный</t>
  </si>
  <si>
    <t>М42300 200...0...200А</t>
  </si>
  <si>
    <t xml:space="preserve">Амперметр </t>
  </si>
  <si>
    <t>М4230 0-300А</t>
  </si>
  <si>
    <t>ВМ63-2В2</t>
  </si>
  <si>
    <t>ГОСТ Р 50345-2010, 
ТУ3421-040-05758109-2010</t>
  </si>
  <si>
    <t xml:space="preserve">Автоматический выключатель </t>
  </si>
  <si>
    <t>ВМ63-1В6</t>
  </si>
  <si>
    <t>ГОСТ Р 50345-2010, 
ТУ3421-040-05758109-2009</t>
  </si>
  <si>
    <t xml:space="preserve">КЭАЗ 
</t>
  </si>
  <si>
    <t>ВА-47-29 6А</t>
  </si>
  <si>
    <t>ГОСТ Р 50345,
 ТУ 2000 АГИЕ.641.235.007</t>
  </si>
  <si>
    <t>ВА-47-29 25А</t>
  </si>
  <si>
    <t>ГОСТ Р 50345,
 ТУ 2000 АГИЕ.641.235.006</t>
  </si>
  <si>
    <t>ВА47-29 32А</t>
  </si>
  <si>
    <t>ГОСТ Р 50345,
 ТУ 2000 АГИЕ.641.235.005</t>
  </si>
  <si>
    <t>ВА-47-29 16А</t>
  </si>
  <si>
    <t>ГОСТ Р 50345,
 ТУ 2000 АГИЕ.641.235.004</t>
  </si>
  <si>
    <t>ВА-47-29 10А</t>
  </si>
  <si>
    <t>ГОСТ Р 50345,
 ТУ 2000 АГИЕ.641.235.003</t>
  </si>
  <si>
    <t>Срок поставки</t>
  </si>
  <si>
    <t>Стоимость      руб. с НДС</t>
  </si>
  <si>
    <t>Стоимость           руб. без НДС</t>
  </si>
  <si>
    <t>Начальная (максимальная) цена,  руб. без НДС</t>
  </si>
  <si>
    <t xml:space="preserve">Количество </t>
  </si>
  <si>
    <t>Ед. изм.</t>
  </si>
  <si>
    <t>Размер</t>
  </si>
  <si>
    <t>ГОСТ, ТУ</t>
  </si>
  <si>
    <t>Марка</t>
  </si>
  <si>
    <t>Наименование Товара</t>
  </si>
  <si>
    <t xml:space="preserve">№ п/п </t>
  </si>
  <si>
    <t xml:space="preserve">                                                         </t>
  </si>
  <si>
    <t>Лот №51</t>
  </si>
  <si>
    <t xml:space="preserve">Приложение №55
к запросу котировок цен№081/ТВРЗ/2019
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</si>
</sst>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7" fillId="0" borderId="0"/>
    <xf numFmtId="0" fontId="12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/>
    <xf numFmtId="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0" fontId="9" fillId="0" borderId="0" xfId="0" applyFont="1"/>
    <xf numFmtId="0" fontId="10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8" fillId="2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0" xfId="0" applyFont="1"/>
    <xf numFmtId="0" fontId="5" fillId="0" borderId="0" xfId="0" applyFont="1" applyBorder="1"/>
    <xf numFmtId="0" fontId="13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/>
    </xf>
  </cellXfs>
  <cellStyles count="4">
    <cellStyle name="Обычный" xfId="0" builtinId="0"/>
    <cellStyle name="Обычный_Лист2" xfId="1"/>
    <cellStyle name="Обычный_много" xfId="2"/>
    <cellStyle name="Стиль 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="96" zoomScaleNormal="100" zoomScaleSheetLayoutView="96" workbookViewId="0">
      <selection activeCell="K48" sqref="K48"/>
    </sheetView>
  </sheetViews>
  <sheetFormatPr defaultColWidth="8.85546875" defaultRowHeight="18"/>
  <cols>
    <col min="1" max="1" width="3.7109375" style="4" customWidth="1"/>
    <col min="2" max="2" width="31.85546875" style="1" customWidth="1"/>
    <col min="3" max="3" width="10.5703125" style="3" customWidth="1"/>
    <col min="4" max="4" width="12.28515625" style="1" customWidth="1"/>
    <col min="5" max="5" width="15.28515625" style="1" customWidth="1"/>
    <col min="6" max="6" width="7.28515625" style="1" customWidth="1"/>
    <col min="7" max="7" width="11.7109375" style="1" customWidth="1"/>
    <col min="8" max="8" width="12.5703125" style="1" customWidth="1"/>
    <col min="9" max="9" width="11.85546875" style="1" customWidth="1"/>
    <col min="10" max="10" width="12.7109375" style="1" customWidth="1"/>
    <col min="11" max="11" width="12.5703125" style="2" customWidth="1"/>
    <col min="12" max="16384" width="8.85546875" style="1"/>
  </cols>
  <sheetData>
    <row r="1" spans="1:11" ht="32.25" customHeight="1">
      <c r="A1" s="35" t="s">
        <v>86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29" customFormat="1" ht="20.25" hidden="1">
      <c r="A2" s="31"/>
      <c r="B2" s="31"/>
      <c r="C2" s="33"/>
      <c r="D2" s="31"/>
      <c r="E2" s="31" t="s">
        <v>84</v>
      </c>
      <c r="F2" s="31"/>
      <c r="G2" s="31"/>
      <c r="H2" s="32"/>
      <c r="I2" s="31"/>
      <c r="J2" s="31"/>
      <c r="K2" s="30"/>
    </row>
    <row r="3" spans="1:11" s="29" customFormat="1" ht="20.25">
      <c r="A3" s="31"/>
      <c r="B3" s="31"/>
      <c r="C3" s="33"/>
      <c r="D3" s="31"/>
      <c r="E3" s="36" t="s">
        <v>85</v>
      </c>
      <c r="F3" s="36"/>
      <c r="G3" s="31"/>
      <c r="H3" s="32"/>
      <c r="I3" s="31"/>
      <c r="J3" s="31"/>
      <c r="K3" s="30"/>
    </row>
    <row r="4" spans="1:11" ht="51">
      <c r="A4" s="28" t="s">
        <v>83</v>
      </c>
      <c r="B4" s="27" t="s">
        <v>82</v>
      </c>
      <c r="C4" s="27" t="s">
        <v>81</v>
      </c>
      <c r="D4" s="27" t="s">
        <v>80</v>
      </c>
      <c r="E4" s="27" t="s">
        <v>79</v>
      </c>
      <c r="F4" s="27" t="s">
        <v>78</v>
      </c>
      <c r="G4" s="27" t="s">
        <v>77</v>
      </c>
      <c r="H4" s="26" t="s">
        <v>76</v>
      </c>
      <c r="I4" s="25" t="s">
        <v>75</v>
      </c>
      <c r="J4" s="25" t="s">
        <v>74</v>
      </c>
      <c r="K4" s="22" t="s">
        <v>73</v>
      </c>
    </row>
    <row r="5" spans="1:11" s="19" customFormat="1" ht="14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4">
        <v>8</v>
      </c>
      <c r="I5" s="23">
        <v>9</v>
      </c>
      <c r="J5" s="23">
        <v>10</v>
      </c>
      <c r="K5" s="22">
        <v>11</v>
      </c>
    </row>
    <row r="6" spans="1:11" s="19" customFormat="1" ht="51">
      <c r="A6" s="16">
        <v>1</v>
      </c>
      <c r="B6" s="15" t="s">
        <v>59</v>
      </c>
      <c r="C6" s="20" t="s">
        <v>19</v>
      </c>
      <c r="D6" s="14" t="s">
        <v>72</v>
      </c>
      <c r="E6" s="14" t="s">
        <v>71</v>
      </c>
      <c r="F6" s="14" t="s">
        <v>2</v>
      </c>
      <c r="G6" s="14">
        <v>950</v>
      </c>
      <c r="H6" s="13">
        <v>86.65</v>
      </c>
      <c r="I6" s="12">
        <f>G6*H6</f>
        <v>82317.5</v>
      </c>
      <c r="J6" s="12">
        <f>I6*1.2</f>
        <v>98781</v>
      </c>
      <c r="K6" s="11" t="s">
        <v>1</v>
      </c>
    </row>
    <row r="7" spans="1:11" s="19" customFormat="1" ht="51">
      <c r="A7" s="16">
        <v>2</v>
      </c>
      <c r="B7" s="15" t="s">
        <v>59</v>
      </c>
      <c r="C7" s="20" t="s">
        <v>19</v>
      </c>
      <c r="D7" s="14" t="s">
        <v>70</v>
      </c>
      <c r="E7" s="14" t="s">
        <v>69</v>
      </c>
      <c r="F7" s="14" t="s">
        <v>2</v>
      </c>
      <c r="G7" s="14">
        <v>175</v>
      </c>
      <c r="H7" s="13">
        <v>86.65</v>
      </c>
      <c r="I7" s="12">
        <f>G7*H7</f>
        <v>15163.750000000002</v>
      </c>
      <c r="J7" s="12">
        <f>I7*1.2</f>
        <v>18196.5</v>
      </c>
      <c r="K7" s="11" t="s">
        <v>1</v>
      </c>
    </row>
    <row r="8" spans="1:11" s="19" customFormat="1" ht="51">
      <c r="A8" s="16">
        <v>3</v>
      </c>
      <c r="B8" s="15" t="s">
        <v>59</v>
      </c>
      <c r="C8" s="20" t="s">
        <v>19</v>
      </c>
      <c r="D8" s="14" t="s">
        <v>68</v>
      </c>
      <c r="E8" s="14" t="s">
        <v>67</v>
      </c>
      <c r="F8" s="14" t="s">
        <v>2</v>
      </c>
      <c r="G8" s="14">
        <v>55</v>
      </c>
      <c r="H8" s="13">
        <v>102.5</v>
      </c>
      <c r="I8" s="12">
        <f>G8*H8</f>
        <v>5637.5</v>
      </c>
      <c r="J8" s="12">
        <f>I8*1.2</f>
        <v>6765</v>
      </c>
      <c r="K8" s="11" t="s">
        <v>1</v>
      </c>
    </row>
    <row r="9" spans="1:11" s="19" customFormat="1" ht="51">
      <c r="A9" s="16">
        <v>4</v>
      </c>
      <c r="B9" s="15" t="s">
        <v>59</v>
      </c>
      <c r="C9" s="20" t="s">
        <v>19</v>
      </c>
      <c r="D9" s="14" t="s">
        <v>66</v>
      </c>
      <c r="E9" s="14" t="s">
        <v>65</v>
      </c>
      <c r="F9" s="14" t="s">
        <v>2</v>
      </c>
      <c r="G9" s="14">
        <v>115</v>
      </c>
      <c r="H9" s="13">
        <v>86.65</v>
      </c>
      <c r="I9" s="12">
        <f>G9*H9</f>
        <v>9964.75</v>
      </c>
      <c r="J9" s="12">
        <f>I9*1.2</f>
        <v>11957.699999999999</v>
      </c>
      <c r="K9" s="11" t="s">
        <v>1</v>
      </c>
    </row>
    <row r="10" spans="1:11" s="19" customFormat="1" ht="51">
      <c r="A10" s="16">
        <v>5</v>
      </c>
      <c r="B10" s="15" t="s">
        <v>59</v>
      </c>
      <c r="C10" s="20" t="s">
        <v>19</v>
      </c>
      <c r="D10" s="14" t="s">
        <v>64</v>
      </c>
      <c r="E10" s="14" t="s">
        <v>63</v>
      </c>
      <c r="F10" s="14" t="s">
        <v>2</v>
      </c>
      <c r="G10" s="14">
        <v>155</v>
      </c>
      <c r="H10" s="13">
        <v>86.65</v>
      </c>
      <c r="I10" s="12">
        <f>G10*H10</f>
        <v>13430.75</v>
      </c>
      <c r="J10" s="12">
        <f>I10*1.2</f>
        <v>16116.9</v>
      </c>
      <c r="K10" s="11" t="s">
        <v>1</v>
      </c>
    </row>
    <row r="11" spans="1:11" s="19" customFormat="1" ht="51">
      <c r="A11" s="16">
        <v>6</v>
      </c>
      <c r="B11" s="15" t="s">
        <v>59</v>
      </c>
      <c r="C11" s="20" t="s">
        <v>62</v>
      </c>
      <c r="D11" s="14" t="s">
        <v>61</v>
      </c>
      <c r="E11" s="14" t="s">
        <v>60</v>
      </c>
      <c r="F11" s="14" t="s">
        <v>2</v>
      </c>
      <c r="G11" s="14">
        <v>45</v>
      </c>
      <c r="H11" s="13">
        <v>120.83</v>
      </c>
      <c r="I11" s="12">
        <f>G11*H11</f>
        <v>5437.35</v>
      </c>
      <c r="J11" s="12">
        <f>I11*1.2</f>
        <v>6524.8200000000006</v>
      </c>
      <c r="K11" s="11" t="s">
        <v>1</v>
      </c>
    </row>
    <row r="12" spans="1:11" s="19" customFormat="1" ht="51">
      <c r="A12" s="16">
        <v>7</v>
      </c>
      <c r="B12" s="15" t="s">
        <v>59</v>
      </c>
      <c r="C12" s="20" t="s">
        <v>35</v>
      </c>
      <c r="D12" s="14" t="s">
        <v>58</v>
      </c>
      <c r="E12" s="14" t="s">
        <v>57</v>
      </c>
      <c r="F12" s="14" t="s">
        <v>2</v>
      </c>
      <c r="G12" s="14">
        <v>45</v>
      </c>
      <c r="H12" s="13">
        <v>136.66999999999999</v>
      </c>
      <c r="I12" s="12">
        <f>G12*H12</f>
        <v>6150.15</v>
      </c>
      <c r="J12" s="12">
        <f>I12*1.2</f>
        <v>7380.1799999999994</v>
      </c>
      <c r="K12" s="11" t="s">
        <v>1</v>
      </c>
    </row>
    <row r="13" spans="1:11" s="19" customFormat="1" ht="12.75">
      <c r="A13" s="16">
        <v>8</v>
      </c>
      <c r="B13" s="21" t="s">
        <v>55</v>
      </c>
      <c r="C13" s="14"/>
      <c r="D13" s="14"/>
      <c r="E13" s="14" t="s">
        <v>56</v>
      </c>
      <c r="F13" s="14" t="s">
        <v>2</v>
      </c>
      <c r="G13" s="14">
        <v>45</v>
      </c>
      <c r="H13" s="13">
        <v>1610</v>
      </c>
      <c r="I13" s="12">
        <f>G13*H13</f>
        <v>72450</v>
      </c>
      <c r="J13" s="12">
        <f>I13*1.2</f>
        <v>86940</v>
      </c>
      <c r="K13" s="11" t="s">
        <v>1</v>
      </c>
    </row>
    <row r="14" spans="1:11" s="19" customFormat="1" ht="25.5">
      <c r="A14" s="16">
        <v>9</v>
      </c>
      <c r="B14" s="14" t="s">
        <v>55</v>
      </c>
      <c r="C14" s="14"/>
      <c r="D14" s="14"/>
      <c r="E14" s="14" t="s">
        <v>54</v>
      </c>
      <c r="F14" s="14" t="s">
        <v>2</v>
      </c>
      <c r="G14" s="14">
        <v>15</v>
      </c>
      <c r="H14" s="13">
        <v>1610</v>
      </c>
      <c r="I14" s="12">
        <f>G14*H14</f>
        <v>24150</v>
      </c>
      <c r="J14" s="12">
        <f>I14*1.2</f>
        <v>28980</v>
      </c>
      <c r="K14" s="11" t="s">
        <v>1</v>
      </c>
    </row>
    <row r="15" spans="1:11" s="19" customFormat="1" ht="76.5">
      <c r="A15" s="16">
        <v>10</v>
      </c>
      <c r="B15" s="15" t="s">
        <v>53</v>
      </c>
      <c r="C15" s="14"/>
      <c r="D15" s="14"/>
      <c r="E15" s="14" t="s">
        <v>52</v>
      </c>
      <c r="F15" s="14" t="s">
        <v>2</v>
      </c>
      <c r="G15" s="14">
        <v>35</v>
      </c>
      <c r="H15" s="13">
        <v>753.15</v>
      </c>
      <c r="I15" s="12">
        <f>G15*H15</f>
        <v>26360.25</v>
      </c>
      <c r="J15" s="12">
        <f>I15*1.2</f>
        <v>31632.3</v>
      </c>
      <c r="K15" s="11" t="s">
        <v>1</v>
      </c>
    </row>
    <row r="16" spans="1:11" s="19" customFormat="1" ht="12.75">
      <c r="A16" s="16">
        <v>11</v>
      </c>
      <c r="B16" s="14" t="s">
        <v>50</v>
      </c>
      <c r="C16" s="14" t="s">
        <v>22</v>
      </c>
      <c r="D16" s="14"/>
      <c r="E16" s="14" t="s">
        <v>51</v>
      </c>
      <c r="F16" s="14" t="s">
        <v>2</v>
      </c>
      <c r="G16" s="14">
        <v>25</v>
      </c>
      <c r="H16" s="13">
        <v>408</v>
      </c>
      <c r="I16" s="12">
        <f>G16*H16</f>
        <v>10200</v>
      </c>
      <c r="J16" s="12">
        <f>I16*1.2</f>
        <v>12240</v>
      </c>
      <c r="K16" s="11" t="s">
        <v>1</v>
      </c>
    </row>
    <row r="17" spans="1:11" s="19" customFormat="1" ht="12.75">
      <c r="A17" s="16">
        <v>12</v>
      </c>
      <c r="B17" s="14" t="s">
        <v>50</v>
      </c>
      <c r="C17" s="14" t="s">
        <v>22</v>
      </c>
      <c r="D17" s="14"/>
      <c r="E17" s="14" t="s">
        <v>49</v>
      </c>
      <c r="F17" s="14" t="s">
        <v>2</v>
      </c>
      <c r="G17" s="14">
        <v>25</v>
      </c>
      <c r="H17" s="13">
        <v>408</v>
      </c>
      <c r="I17" s="12">
        <f>G17*H17</f>
        <v>10200</v>
      </c>
      <c r="J17" s="12">
        <f>I17*1.2</f>
        <v>12240</v>
      </c>
      <c r="K17" s="11" t="s">
        <v>1</v>
      </c>
    </row>
    <row r="18" spans="1:11" s="19" customFormat="1" ht="12.75">
      <c r="A18" s="16">
        <v>13</v>
      </c>
      <c r="B18" s="14" t="s">
        <v>48</v>
      </c>
      <c r="C18" s="14"/>
      <c r="D18" s="14"/>
      <c r="E18" s="14" t="s">
        <v>47</v>
      </c>
      <c r="F18" s="14" t="s">
        <v>2</v>
      </c>
      <c r="G18" s="14">
        <v>15</v>
      </c>
      <c r="H18" s="13">
        <v>1610</v>
      </c>
      <c r="I18" s="12">
        <f>G18*H18</f>
        <v>24150</v>
      </c>
      <c r="J18" s="12">
        <f>I18*1.2</f>
        <v>28980</v>
      </c>
      <c r="K18" s="11" t="s">
        <v>1</v>
      </c>
    </row>
    <row r="19" spans="1:11" s="19" customFormat="1" ht="51">
      <c r="A19" s="16">
        <v>14</v>
      </c>
      <c r="B19" s="15" t="s">
        <v>36</v>
      </c>
      <c r="C19" s="20" t="s">
        <v>35</v>
      </c>
      <c r="D19" s="14" t="s">
        <v>46</v>
      </c>
      <c r="E19" s="14" t="s">
        <v>45</v>
      </c>
      <c r="F19" s="14" t="s">
        <v>2</v>
      </c>
      <c r="G19" s="14">
        <v>35</v>
      </c>
      <c r="H19" s="13">
        <v>261.8</v>
      </c>
      <c r="I19" s="12">
        <f>G19*H19</f>
        <v>9163</v>
      </c>
      <c r="J19" s="12">
        <f>I19*1.2</f>
        <v>10995.6</v>
      </c>
      <c r="K19" s="11" t="s">
        <v>1</v>
      </c>
    </row>
    <row r="20" spans="1:11" s="19" customFormat="1" ht="51">
      <c r="A20" s="16">
        <v>15</v>
      </c>
      <c r="B20" s="15" t="s">
        <v>36</v>
      </c>
      <c r="C20" s="20" t="s">
        <v>35</v>
      </c>
      <c r="D20" s="14" t="s">
        <v>44</v>
      </c>
      <c r="E20" s="14" t="s">
        <v>43</v>
      </c>
      <c r="F20" s="14" t="s">
        <v>2</v>
      </c>
      <c r="G20" s="14">
        <v>35</v>
      </c>
      <c r="H20" s="13">
        <v>261.8</v>
      </c>
      <c r="I20" s="12">
        <f>G20*H20</f>
        <v>9163</v>
      </c>
      <c r="J20" s="12">
        <f>I20*1.2</f>
        <v>10995.6</v>
      </c>
      <c r="K20" s="11" t="s">
        <v>1</v>
      </c>
    </row>
    <row r="21" spans="1:11" s="19" customFormat="1" ht="51">
      <c r="A21" s="16">
        <v>16</v>
      </c>
      <c r="B21" s="15" t="s">
        <v>36</v>
      </c>
      <c r="C21" s="20" t="s">
        <v>35</v>
      </c>
      <c r="D21" s="14" t="s">
        <v>42</v>
      </c>
      <c r="E21" s="14" t="s">
        <v>41</v>
      </c>
      <c r="F21" s="14" t="s">
        <v>2</v>
      </c>
      <c r="G21" s="14">
        <v>35</v>
      </c>
      <c r="H21" s="13">
        <v>261.8</v>
      </c>
      <c r="I21" s="12">
        <f>G21*H21</f>
        <v>9163</v>
      </c>
      <c r="J21" s="12">
        <f>I21*1.2</f>
        <v>10995.6</v>
      </c>
      <c r="K21" s="11" t="s">
        <v>1</v>
      </c>
    </row>
    <row r="22" spans="1:11" s="19" customFormat="1" ht="51">
      <c r="A22" s="16">
        <v>17</v>
      </c>
      <c r="B22" s="15" t="s">
        <v>36</v>
      </c>
      <c r="C22" s="20" t="s">
        <v>35</v>
      </c>
      <c r="D22" s="14" t="s">
        <v>40</v>
      </c>
      <c r="E22" s="14" t="s">
        <v>39</v>
      </c>
      <c r="F22" s="14" t="s">
        <v>2</v>
      </c>
      <c r="G22" s="14">
        <v>35</v>
      </c>
      <c r="H22" s="13">
        <v>300.89999999999998</v>
      </c>
      <c r="I22" s="12">
        <f>G22*H22</f>
        <v>10531.5</v>
      </c>
      <c r="J22" s="12">
        <f>I22*1.2</f>
        <v>12637.8</v>
      </c>
      <c r="K22" s="11" t="s">
        <v>1</v>
      </c>
    </row>
    <row r="23" spans="1:11" s="19" customFormat="1" ht="51">
      <c r="A23" s="16">
        <v>18</v>
      </c>
      <c r="B23" s="15" t="s">
        <v>36</v>
      </c>
      <c r="C23" s="20" t="s">
        <v>35</v>
      </c>
      <c r="D23" s="14" t="s">
        <v>38</v>
      </c>
      <c r="E23" s="14" t="s">
        <v>37</v>
      </c>
      <c r="F23" s="14" t="s">
        <v>2</v>
      </c>
      <c r="G23" s="14">
        <v>45</v>
      </c>
      <c r="H23" s="13">
        <v>304.3</v>
      </c>
      <c r="I23" s="12">
        <f>G23*H23</f>
        <v>13693.5</v>
      </c>
      <c r="J23" s="12">
        <f>I23*1.2</f>
        <v>16432.2</v>
      </c>
      <c r="K23" s="11" t="s">
        <v>1</v>
      </c>
    </row>
    <row r="24" spans="1:11" s="19" customFormat="1" ht="51">
      <c r="A24" s="16">
        <v>19</v>
      </c>
      <c r="B24" s="15" t="s">
        <v>36</v>
      </c>
      <c r="C24" s="20" t="s">
        <v>35</v>
      </c>
      <c r="D24" s="14" t="s">
        <v>34</v>
      </c>
      <c r="E24" s="14" t="s">
        <v>33</v>
      </c>
      <c r="F24" s="14" t="s">
        <v>2</v>
      </c>
      <c r="G24" s="14">
        <v>75</v>
      </c>
      <c r="H24" s="13">
        <v>346.8</v>
      </c>
      <c r="I24" s="12">
        <f>G24*H24</f>
        <v>26010</v>
      </c>
      <c r="J24" s="12">
        <f>I24*1.2</f>
        <v>31212</v>
      </c>
      <c r="K24" s="11" t="s">
        <v>1</v>
      </c>
    </row>
    <row r="25" spans="1:11" s="19" customFormat="1" ht="12.75">
      <c r="A25" s="16">
        <v>20</v>
      </c>
      <c r="B25" s="15" t="s">
        <v>30</v>
      </c>
      <c r="C25" s="14"/>
      <c r="D25" s="14"/>
      <c r="E25" s="14" t="s">
        <v>32</v>
      </c>
      <c r="F25" s="14" t="s">
        <v>31</v>
      </c>
      <c r="G25" s="14">
        <v>750</v>
      </c>
      <c r="H25" s="13">
        <v>25.72</v>
      </c>
      <c r="I25" s="12">
        <f>G25*H25</f>
        <v>19290</v>
      </c>
      <c r="J25" s="12">
        <f>I25*1.2</f>
        <v>23148</v>
      </c>
      <c r="K25" s="11" t="s">
        <v>1</v>
      </c>
    </row>
    <row r="26" spans="1:11" s="19" customFormat="1" ht="12.75">
      <c r="A26" s="16">
        <v>21</v>
      </c>
      <c r="B26" s="15" t="s">
        <v>30</v>
      </c>
      <c r="C26" s="14"/>
      <c r="D26" s="14"/>
      <c r="E26" s="14" t="s">
        <v>29</v>
      </c>
      <c r="F26" s="14" t="s">
        <v>2</v>
      </c>
      <c r="G26" s="14">
        <v>125</v>
      </c>
      <c r="H26" s="13">
        <v>150</v>
      </c>
      <c r="I26" s="12">
        <f>G26*H26</f>
        <v>18750</v>
      </c>
      <c r="J26" s="12">
        <f>I26*1.2</f>
        <v>22500</v>
      </c>
      <c r="K26" s="11" t="s">
        <v>1</v>
      </c>
    </row>
    <row r="27" spans="1:11" s="19" customFormat="1" ht="12.75">
      <c r="A27" s="16">
        <v>22</v>
      </c>
      <c r="B27" s="15" t="s">
        <v>28</v>
      </c>
      <c r="C27" s="14" t="s">
        <v>22</v>
      </c>
      <c r="D27" s="14"/>
      <c r="E27" s="14" t="s">
        <v>27</v>
      </c>
      <c r="F27" s="14" t="s">
        <v>2</v>
      </c>
      <c r="G27" s="14">
        <v>75</v>
      </c>
      <c r="H27" s="13">
        <v>310.58999999999997</v>
      </c>
      <c r="I27" s="12">
        <f>G27*H27</f>
        <v>23294.249999999996</v>
      </c>
      <c r="J27" s="12">
        <f>I27*1.2</f>
        <v>27953.099999999995</v>
      </c>
      <c r="K27" s="11" t="s">
        <v>1</v>
      </c>
    </row>
    <row r="28" spans="1:11" s="19" customFormat="1" ht="12.75">
      <c r="A28" s="16">
        <v>23</v>
      </c>
      <c r="B28" s="14" t="s">
        <v>26</v>
      </c>
      <c r="C28" s="14" t="s">
        <v>22</v>
      </c>
      <c r="D28" s="14"/>
      <c r="E28" s="14" t="s">
        <v>25</v>
      </c>
      <c r="F28" s="14" t="s">
        <v>2</v>
      </c>
      <c r="G28" s="14">
        <v>15</v>
      </c>
      <c r="H28" s="13">
        <v>1308</v>
      </c>
      <c r="I28" s="12">
        <f>G28*H28</f>
        <v>19620</v>
      </c>
      <c r="J28" s="12">
        <f>I28*1.2</f>
        <v>23544</v>
      </c>
      <c r="K28" s="11" t="s">
        <v>1</v>
      </c>
    </row>
    <row r="29" spans="1:11" s="19" customFormat="1" ht="12.75">
      <c r="A29" s="16">
        <v>24</v>
      </c>
      <c r="B29" s="14" t="s">
        <v>23</v>
      </c>
      <c r="C29" s="14" t="s">
        <v>22</v>
      </c>
      <c r="D29" s="14"/>
      <c r="E29" s="14" t="s">
        <v>24</v>
      </c>
      <c r="F29" s="14" t="s">
        <v>2</v>
      </c>
      <c r="G29" s="14">
        <v>15</v>
      </c>
      <c r="H29" s="13">
        <v>1308</v>
      </c>
      <c r="I29" s="12">
        <f>G29*H29</f>
        <v>19620</v>
      </c>
      <c r="J29" s="12">
        <f>I29*1.2</f>
        <v>23544</v>
      </c>
      <c r="K29" s="11" t="s">
        <v>1</v>
      </c>
    </row>
    <row r="30" spans="1:11" s="18" customFormat="1" ht="18.75">
      <c r="A30" s="16">
        <v>25</v>
      </c>
      <c r="B30" s="14" t="s">
        <v>23</v>
      </c>
      <c r="C30" s="14" t="s">
        <v>22</v>
      </c>
      <c r="D30" s="14"/>
      <c r="E30" s="14" t="s">
        <v>21</v>
      </c>
      <c r="F30" s="14" t="s">
        <v>2</v>
      </c>
      <c r="G30" s="14">
        <v>15</v>
      </c>
      <c r="H30" s="13">
        <v>1308</v>
      </c>
      <c r="I30" s="12">
        <f>G30*H30</f>
        <v>19620</v>
      </c>
      <c r="J30" s="12">
        <f>I30*1.2</f>
        <v>23544</v>
      </c>
      <c r="K30" s="11" t="s">
        <v>1</v>
      </c>
    </row>
    <row r="31" spans="1:11" s="17" customFormat="1" ht="15.75">
      <c r="A31" s="16">
        <v>26</v>
      </c>
      <c r="B31" s="15" t="s">
        <v>20</v>
      </c>
      <c r="C31" s="14" t="s">
        <v>19</v>
      </c>
      <c r="D31" s="14"/>
      <c r="E31" s="14"/>
      <c r="F31" s="14" t="s">
        <v>2</v>
      </c>
      <c r="G31" s="14">
        <v>350</v>
      </c>
      <c r="H31" s="13">
        <v>8.7200000000000006</v>
      </c>
      <c r="I31" s="12">
        <f>G31*H31</f>
        <v>3052</v>
      </c>
      <c r="J31" s="12">
        <f>I31*1.2</f>
        <v>3662.4</v>
      </c>
      <c r="K31" s="11" t="s">
        <v>1</v>
      </c>
    </row>
    <row r="32" spans="1:11" s="17" customFormat="1" ht="25.5">
      <c r="A32" s="16">
        <v>27</v>
      </c>
      <c r="B32" s="14" t="s">
        <v>18</v>
      </c>
      <c r="C32" s="14"/>
      <c r="D32" s="14"/>
      <c r="E32" s="14" t="s">
        <v>17</v>
      </c>
      <c r="F32" s="14" t="s">
        <v>2</v>
      </c>
      <c r="G32" s="14">
        <v>55</v>
      </c>
      <c r="H32" s="13">
        <v>1090</v>
      </c>
      <c r="I32" s="12">
        <f>G32*H32</f>
        <v>59950</v>
      </c>
      <c r="J32" s="12">
        <f>I32*1.2</f>
        <v>71940</v>
      </c>
      <c r="K32" s="11" t="s">
        <v>1</v>
      </c>
    </row>
    <row r="33" spans="1:11" s="17" customFormat="1" ht="15.75">
      <c r="A33" s="16">
        <v>28</v>
      </c>
      <c r="B33" s="14" t="s">
        <v>16</v>
      </c>
      <c r="C33" s="14" t="s">
        <v>15</v>
      </c>
      <c r="D33" s="14"/>
      <c r="E33" s="14" t="s">
        <v>14</v>
      </c>
      <c r="F33" s="14" t="s">
        <v>2</v>
      </c>
      <c r="G33" s="14">
        <v>5</v>
      </c>
      <c r="H33" s="13">
        <v>43200</v>
      </c>
      <c r="I33" s="12">
        <f>G33*H33</f>
        <v>216000</v>
      </c>
      <c r="J33" s="12">
        <f>I33*1.2</f>
        <v>259200</v>
      </c>
      <c r="K33" s="11" t="s">
        <v>1</v>
      </c>
    </row>
    <row r="34" spans="1:11" ht="12.75">
      <c r="A34" s="16">
        <v>29</v>
      </c>
      <c r="B34" s="15" t="s">
        <v>12</v>
      </c>
      <c r="C34" s="14" t="s">
        <v>11</v>
      </c>
      <c r="D34" s="14"/>
      <c r="E34" s="14" t="s">
        <v>13</v>
      </c>
      <c r="F34" s="14" t="s">
        <v>2</v>
      </c>
      <c r="G34" s="14">
        <v>55</v>
      </c>
      <c r="H34" s="13">
        <v>160</v>
      </c>
      <c r="I34" s="12">
        <f>G34*H34</f>
        <v>8800</v>
      </c>
      <c r="J34" s="12">
        <f>I34*1.2</f>
        <v>10560</v>
      </c>
      <c r="K34" s="11" t="s">
        <v>1</v>
      </c>
    </row>
    <row r="35" spans="1:11" ht="12.75">
      <c r="A35" s="16">
        <v>30</v>
      </c>
      <c r="B35" s="15" t="s">
        <v>12</v>
      </c>
      <c r="C35" s="14" t="s">
        <v>11</v>
      </c>
      <c r="D35" s="14"/>
      <c r="E35" s="14" t="s">
        <v>10</v>
      </c>
      <c r="F35" s="14" t="s">
        <v>2</v>
      </c>
      <c r="G35" s="14">
        <v>55</v>
      </c>
      <c r="H35" s="13">
        <v>331.59</v>
      </c>
      <c r="I35" s="12">
        <f>G35*H35</f>
        <v>18237.449999999997</v>
      </c>
      <c r="J35" s="12">
        <f>I35*1.2</f>
        <v>21884.939999999995</v>
      </c>
      <c r="K35" s="11" t="s">
        <v>1</v>
      </c>
    </row>
    <row r="36" spans="1:11" ht="12.75">
      <c r="A36" s="16">
        <v>31</v>
      </c>
      <c r="B36" s="14" t="s">
        <v>7</v>
      </c>
      <c r="C36" s="14"/>
      <c r="D36" s="14"/>
      <c r="E36" s="14" t="s">
        <v>9</v>
      </c>
      <c r="F36" s="14" t="s">
        <v>2</v>
      </c>
      <c r="G36" s="14">
        <v>23</v>
      </c>
      <c r="H36" s="13">
        <v>150</v>
      </c>
      <c r="I36" s="12">
        <f>G36*H36</f>
        <v>3450</v>
      </c>
      <c r="J36" s="12">
        <f>I36*1.2</f>
        <v>4140</v>
      </c>
      <c r="K36" s="11" t="s">
        <v>1</v>
      </c>
    </row>
    <row r="37" spans="1:11" ht="12.75">
      <c r="A37" s="16">
        <v>32</v>
      </c>
      <c r="B37" s="14" t="s">
        <v>7</v>
      </c>
      <c r="C37" s="14"/>
      <c r="D37" s="14"/>
      <c r="E37" s="14" t="s">
        <v>8</v>
      </c>
      <c r="F37" s="14" t="s">
        <v>2</v>
      </c>
      <c r="G37" s="14">
        <v>23</v>
      </c>
      <c r="H37" s="13">
        <v>150</v>
      </c>
      <c r="I37" s="12">
        <f>G37*H37</f>
        <v>3450</v>
      </c>
      <c r="J37" s="12">
        <f>I37*1.2</f>
        <v>4140</v>
      </c>
      <c r="K37" s="11" t="s">
        <v>1</v>
      </c>
    </row>
    <row r="38" spans="1:11" ht="12.75">
      <c r="A38" s="16">
        <v>33</v>
      </c>
      <c r="B38" s="14" t="s">
        <v>7</v>
      </c>
      <c r="C38" s="14"/>
      <c r="D38" s="14"/>
      <c r="E38" s="14" t="s">
        <v>6</v>
      </c>
      <c r="F38" s="14" t="s">
        <v>2</v>
      </c>
      <c r="G38" s="14">
        <v>23</v>
      </c>
      <c r="H38" s="13">
        <v>150</v>
      </c>
      <c r="I38" s="12">
        <f>G38*H38</f>
        <v>3450</v>
      </c>
      <c r="J38" s="12">
        <f>I38*1.2</f>
        <v>4140</v>
      </c>
      <c r="K38" s="11" t="s">
        <v>1</v>
      </c>
    </row>
    <row r="39" spans="1:11" ht="12.75">
      <c r="A39" s="16">
        <v>34</v>
      </c>
      <c r="B39" s="15" t="s">
        <v>5</v>
      </c>
      <c r="C39" s="14" t="s">
        <v>4</v>
      </c>
      <c r="D39" s="14"/>
      <c r="E39" s="14" t="s">
        <v>3</v>
      </c>
      <c r="F39" s="14" t="s">
        <v>2</v>
      </c>
      <c r="G39" s="14">
        <v>36</v>
      </c>
      <c r="H39" s="13">
        <v>1072.52</v>
      </c>
      <c r="I39" s="12">
        <f>G39*H39</f>
        <v>38610.720000000001</v>
      </c>
      <c r="J39" s="12">
        <f>I39*1.2</f>
        <v>46332.864000000001</v>
      </c>
      <c r="K39" s="11" t="s">
        <v>1</v>
      </c>
    </row>
    <row r="40" spans="1:11" ht="12.75">
      <c r="A40" s="10"/>
      <c r="B40" s="9" t="s">
        <v>0</v>
      </c>
      <c r="C40" s="8"/>
      <c r="D40" s="8"/>
      <c r="E40" s="8"/>
      <c r="F40" s="8"/>
      <c r="G40" s="8"/>
      <c r="H40" s="7"/>
      <c r="I40" s="6">
        <f>SUM(I6:I39)</f>
        <v>858530.41999999993</v>
      </c>
      <c r="J40" s="6">
        <f>SUM(J6:J39)</f>
        <v>1030236.504</v>
      </c>
      <c r="K40" s="5"/>
    </row>
  </sheetData>
  <mergeCells count="2">
    <mergeCell ref="A1:K1"/>
    <mergeCell ref="E3:F3"/>
  </mergeCells>
  <pageMargins left="0.7" right="0.7" top="0.75" bottom="0.75" header="0.3" footer="0.3"/>
  <pageSetup paperSize="9" scale="9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2019-12-23T05:35:44Z</dcterms:modified>
</cp:coreProperties>
</file>