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Лист1!$A$1:$Q$47</definedName>
  </definedNames>
  <calcPr calcId="125725" refMode="R1C1"/>
</workbook>
</file>

<file path=xl/calcChain.xml><?xml version="1.0" encoding="utf-8"?>
<calcChain xmlns="http://schemas.openxmlformats.org/spreadsheetml/2006/main">
  <c r="I42" i="1"/>
  <c r="J42" s="1"/>
  <c r="J41"/>
  <c r="I41"/>
  <c r="J40"/>
  <c r="I40"/>
  <c r="J39"/>
  <c r="I39"/>
  <c r="J38"/>
  <c r="I38"/>
  <c r="J37"/>
  <c r="I37"/>
  <c r="I36"/>
  <c r="J36" s="1"/>
  <c r="I35"/>
  <c r="J35" s="1"/>
  <c r="I34"/>
  <c r="J34" s="1"/>
  <c r="I33"/>
  <c r="J33" s="1"/>
  <c r="J32"/>
  <c r="I32"/>
  <c r="J31"/>
  <c r="I31"/>
  <c r="J30"/>
  <c r="I30"/>
  <c r="J29"/>
  <c r="I29"/>
  <c r="I28"/>
  <c r="J28" s="1"/>
  <c r="I27"/>
  <c r="J27" s="1"/>
  <c r="J26"/>
  <c r="I26"/>
  <c r="J25"/>
  <c r="I25"/>
  <c r="J24"/>
  <c r="I24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I10"/>
  <c r="J10" s="1"/>
  <c r="I9"/>
  <c r="J9" s="1"/>
  <c r="I8"/>
  <c r="J8" s="1"/>
  <c r="I7"/>
  <c r="J7" s="1"/>
  <c r="I43" l="1"/>
  <c r="J43" s="1"/>
  <c r="J11"/>
</calcChain>
</file>

<file path=xl/sharedStrings.xml><?xml version="1.0" encoding="utf-8"?>
<sst xmlns="http://schemas.openxmlformats.org/spreadsheetml/2006/main" count="87" uniqueCount="64">
  <si>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</si>
  <si>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</si>
  <si>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</si>
  <si>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</si>
  <si>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</si>
  <si>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</si>
  <si>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</si>
  <si>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</si>
  <si>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</si>
  <si>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>Итого:</t>
  </si>
  <si>
    <t>КОНТРГАЙКА ВРС ДУ 15</t>
  </si>
  <si>
    <t>КОНТРГАЙКА ВРС ДУ 20</t>
  </si>
  <si>
    <t>КОНТРГАЙКА ВРС ДУ 25</t>
  </si>
  <si>
    <t>КОНТРГАЙКА ВРС ДУ 32</t>
  </si>
  <si>
    <t>КОНТРГАЙКА ВРС ДУ 40</t>
  </si>
  <si>
    <t>КОНТРГАЙКА ВРС ДУ 50</t>
  </si>
  <si>
    <t>МУФТА ВРС ДУ 15</t>
  </si>
  <si>
    <t>МУФТА ВРС ДУ 20</t>
  </si>
  <si>
    <t>МУФТА ВРС ДУ 25</t>
  </si>
  <si>
    <t>МУФТА ВРС ДУ 32</t>
  </si>
  <si>
    <t>МУФТА ВРС ДУ 40</t>
  </si>
  <si>
    <t>МУФТА ВРС ДУ 50</t>
  </si>
  <si>
    <t xml:space="preserve">Отвод Д50 </t>
  </si>
  <si>
    <t>Кран шаровый Д15</t>
  </si>
  <si>
    <t>Кран шаровый Д20</t>
  </si>
  <si>
    <t>Кран шаровый Д25</t>
  </si>
  <si>
    <t>Кран шаровый Д32</t>
  </si>
  <si>
    <t xml:space="preserve">Количество </t>
  </si>
  <si>
    <t>Начальная (максимальная) цена,  руб. без НДС</t>
  </si>
  <si>
    <t xml:space="preserve">Угольник </t>
  </si>
  <si>
    <t>ГОСТ 8946 15</t>
  </si>
  <si>
    <t>Угольник</t>
  </si>
  <si>
    <t>ГОСТ 8946 25</t>
  </si>
  <si>
    <t>ГОСТ 8946 32</t>
  </si>
  <si>
    <t xml:space="preserve">Тройник </t>
  </si>
  <si>
    <t>ГОСТ 8948 15</t>
  </si>
  <si>
    <t>ГОСТ 8948 20</t>
  </si>
  <si>
    <t xml:space="preserve">ГОСТ 8948 25 </t>
  </si>
  <si>
    <t>Тройник</t>
  </si>
  <si>
    <t>Тройник 32х15</t>
  </si>
  <si>
    <t xml:space="preserve">ГОСТ 8949-75 </t>
  </si>
  <si>
    <t>Тройник32х20</t>
  </si>
  <si>
    <t>Отвод 76х3,5</t>
  </si>
  <si>
    <t>ГОСТ 17375-01</t>
  </si>
  <si>
    <t>ГОСТ 8946 20</t>
  </si>
  <si>
    <t>ГОСТ 8948 32</t>
  </si>
  <si>
    <t xml:space="preserve">ГОСТ 8961-75 </t>
  </si>
  <si>
    <t>ГОСТ 8955-75</t>
  </si>
  <si>
    <t>ГОСТ 8955-85</t>
  </si>
  <si>
    <t xml:space="preserve">Кран * 15  </t>
  </si>
  <si>
    <t>Кран * 20</t>
  </si>
  <si>
    <t>11Б6БК</t>
  </si>
  <si>
    <t>11Б27П1</t>
  </si>
  <si>
    <t>Вентиль*15 1МПА 70С</t>
  </si>
  <si>
    <t>Вентиль*20 1МПА 70С</t>
  </si>
  <si>
    <t xml:space="preserve">Вентиль*25 1МПА 70С </t>
  </si>
  <si>
    <t xml:space="preserve">Вентиль*32 1МПА 70С </t>
  </si>
  <si>
    <t>15Б3Р</t>
  </si>
  <si>
    <t>Вентиль*50 1МПА 70С</t>
  </si>
  <si>
    <t>Вентиль*Ду 65 2 1/2</t>
  </si>
  <si>
    <t>15кч18п</t>
  </si>
  <si>
    <t>Приложение №13</t>
  </si>
  <si>
    <t xml:space="preserve">                                                                                                                                                                     к запросу котировок цен №081/ТВРЗ/2019
</t>
  </si>
  <si>
    <t>Лот№9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</si>
</sst>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/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/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Normal="100" zoomScaleSheetLayoutView="100" workbookViewId="0">
      <selection activeCell="G5" sqref="G5:G6"/>
    </sheetView>
  </sheetViews>
  <sheetFormatPr defaultColWidth="8.85546875" defaultRowHeight="18"/>
  <cols>
    <col min="1" max="1" width="3.7109375" style="10" customWidth="1"/>
    <col min="2" max="2" width="34.5703125" style="1" customWidth="1"/>
    <col min="3" max="3" width="10.5703125" style="11" customWidth="1"/>
    <col min="4" max="4" width="15" style="20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6.5703125" style="1" customWidth="1"/>
    <col min="10" max="10" width="16.140625" style="1" customWidth="1"/>
    <col min="11" max="16384" width="8.85546875" style="1"/>
  </cols>
  <sheetData>
    <row r="1" spans="1:10">
      <c r="H1" s="31" t="s">
        <v>61</v>
      </c>
      <c r="I1" s="31"/>
      <c r="J1" s="31"/>
    </row>
    <row r="2" spans="1:10" ht="20.25" customHeight="1">
      <c r="A2" s="32" t="s">
        <v>62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s="4" customFormat="1" ht="18" hidden="1" customHeight="1">
      <c r="A3" s="2"/>
      <c r="B3" s="2"/>
      <c r="C3" s="3"/>
      <c r="D3" s="18"/>
      <c r="E3" s="2" t="s">
        <v>8</v>
      </c>
      <c r="F3" s="2"/>
      <c r="G3" s="2"/>
      <c r="H3" s="16"/>
      <c r="I3" s="17"/>
      <c r="J3" s="17"/>
    </row>
    <row r="4" spans="1:10" s="4" customFormat="1" ht="18" customHeight="1">
      <c r="A4" s="2"/>
      <c r="B4" s="2"/>
      <c r="C4" s="3"/>
      <c r="D4" s="18"/>
      <c r="E4" s="2" t="s">
        <v>63</v>
      </c>
      <c r="F4" s="2"/>
      <c r="G4" s="2"/>
      <c r="H4" s="34"/>
      <c r="I4" s="34"/>
      <c r="J4" s="34"/>
    </row>
    <row r="5" spans="1:10" ht="35.25" customHeight="1">
      <c r="A5" s="41" t="s">
        <v>0</v>
      </c>
      <c r="B5" s="37" t="s">
        <v>1</v>
      </c>
      <c r="C5" s="37" t="s">
        <v>2</v>
      </c>
      <c r="D5" s="39" t="s">
        <v>3</v>
      </c>
      <c r="E5" s="37" t="s">
        <v>4</v>
      </c>
      <c r="F5" s="37" t="s">
        <v>5</v>
      </c>
      <c r="G5" s="37" t="s">
        <v>27</v>
      </c>
      <c r="H5" s="35" t="s">
        <v>28</v>
      </c>
      <c r="I5" s="36" t="s">
        <v>6</v>
      </c>
      <c r="J5" s="36" t="s">
        <v>7</v>
      </c>
    </row>
    <row r="6" spans="1:10" ht="33" customHeight="1">
      <c r="A6" s="42"/>
      <c r="B6" s="38"/>
      <c r="C6" s="38"/>
      <c r="D6" s="40"/>
      <c r="E6" s="38"/>
      <c r="F6" s="38"/>
      <c r="G6" s="38"/>
      <c r="H6" s="35"/>
      <c r="I6" s="36"/>
      <c r="J6" s="36"/>
    </row>
    <row r="7" spans="1:10" s="6" customFormat="1" ht="27" customHeight="1">
      <c r="A7" s="5">
        <v>1</v>
      </c>
      <c r="B7" s="27" t="s">
        <v>10</v>
      </c>
      <c r="C7" s="5"/>
      <c r="D7" s="19" t="s">
        <v>46</v>
      </c>
      <c r="E7" s="5"/>
      <c r="F7" s="5"/>
      <c r="G7" s="30">
        <v>53000</v>
      </c>
      <c r="H7" s="28">
        <v>20.68</v>
      </c>
      <c r="I7" s="13">
        <f>G7*H7</f>
        <v>1096040</v>
      </c>
      <c r="J7" s="13">
        <f>I7*1.2</f>
        <v>1315248</v>
      </c>
    </row>
    <row r="8" spans="1:10" s="6" customFormat="1" ht="24" customHeight="1">
      <c r="A8" s="5">
        <v>2</v>
      </c>
      <c r="B8" s="27" t="s">
        <v>11</v>
      </c>
      <c r="C8" s="5"/>
      <c r="D8" s="19" t="s">
        <v>46</v>
      </c>
      <c r="E8" s="5"/>
      <c r="F8" s="5"/>
      <c r="G8" s="30">
        <v>58000</v>
      </c>
      <c r="H8" s="28">
        <v>22.3</v>
      </c>
      <c r="I8" s="13">
        <f t="shared" ref="I8:I42" si="0">G8*H8</f>
        <v>1293400</v>
      </c>
      <c r="J8" s="13">
        <f t="shared" ref="J8:J43" si="1">I8*1.2</f>
        <v>1552080</v>
      </c>
    </row>
    <row r="9" spans="1:10" s="6" customFormat="1" ht="23.25" customHeight="1">
      <c r="A9" s="5">
        <v>3</v>
      </c>
      <c r="B9" s="27" t="s">
        <v>12</v>
      </c>
      <c r="C9" s="5"/>
      <c r="D9" s="19" t="s">
        <v>46</v>
      </c>
      <c r="E9" s="5"/>
      <c r="F9" s="5"/>
      <c r="G9" s="30">
        <v>23500</v>
      </c>
      <c r="H9" s="28">
        <v>30.23</v>
      </c>
      <c r="I9" s="13">
        <f t="shared" si="0"/>
        <v>710405</v>
      </c>
      <c r="J9" s="13">
        <f t="shared" si="1"/>
        <v>852486</v>
      </c>
    </row>
    <row r="10" spans="1:10" s="6" customFormat="1" ht="26.25" customHeight="1">
      <c r="A10" s="5">
        <v>4</v>
      </c>
      <c r="B10" s="27" t="s">
        <v>13</v>
      </c>
      <c r="C10" s="5"/>
      <c r="D10" s="19" t="s">
        <v>46</v>
      </c>
      <c r="E10" s="5"/>
      <c r="F10" s="5"/>
      <c r="G10" s="30">
        <v>37000</v>
      </c>
      <c r="H10" s="28">
        <v>49.11</v>
      </c>
      <c r="I10" s="13">
        <f t="shared" si="0"/>
        <v>1817070</v>
      </c>
      <c r="J10" s="13">
        <f t="shared" si="1"/>
        <v>2180484</v>
      </c>
    </row>
    <row r="11" spans="1:10" s="6" customFormat="1" ht="24" customHeight="1">
      <c r="A11" s="5">
        <v>5</v>
      </c>
      <c r="B11" s="27" t="s">
        <v>14</v>
      </c>
      <c r="C11" s="5"/>
      <c r="D11" s="19" t="s">
        <v>46</v>
      </c>
      <c r="E11" s="5"/>
      <c r="F11" s="5"/>
      <c r="G11" s="30">
        <v>6000</v>
      </c>
      <c r="H11" s="28">
        <v>54.66</v>
      </c>
      <c r="I11" s="13">
        <f t="shared" si="0"/>
        <v>327960</v>
      </c>
      <c r="J11" s="13">
        <f t="shared" si="1"/>
        <v>393552</v>
      </c>
    </row>
    <row r="12" spans="1:10" s="6" customFormat="1" ht="21.75" customHeight="1">
      <c r="A12" s="5">
        <v>6</v>
      </c>
      <c r="B12" s="27" t="s">
        <v>15</v>
      </c>
      <c r="C12" s="5"/>
      <c r="D12" s="19" t="s">
        <v>46</v>
      </c>
      <c r="E12" s="5"/>
      <c r="F12" s="5"/>
      <c r="G12" s="30">
        <v>9000</v>
      </c>
      <c r="H12" s="28">
        <v>83.47</v>
      </c>
      <c r="I12" s="13">
        <f t="shared" si="0"/>
        <v>751230</v>
      </c>
      <c r="J12" s="13">
        <f t="shared" si="1"/>
        <v>901476</v>
      </c>
    </row>
    <row r="13" spans="1:10" s="6" customFormat="1" ht="19.5" customHeight="1">
      <c r="A13" s="5">
        <v>7</v>
      </c>
      <c r="B13" s="27" t="s">
        <v>16</v>
      </c>
      <c r="C13" s="5"/>
      <c r="D13" s="19" t="s">
        <v>47</v>
      </c>
      <c r="E13" s="5"/>
      <c r="F13" s="5"/>
      <c r="G13" s="30">
        <v>19000</v>
      </c>
      <c r="H13" s="28">
        <v>21.78</v>
      </c>
      <c r="I13" s="13">
        <f t="shared" si="0"/>
        <v>413820</v>
      </c>
      <c r="J13" s="13">
        <f t="shared" si="1"/>
        <v>496584</v>
      </c>
    </row>
    <row r="14" spans="1:10" s="6" customFormat="1" ht="18" customHeight="1">
      <c r="A14" s="5">
        <v>8</v>
      </c>
      <c r="B14" s="27" t="s">
        <v>17</v>
      </c>
      <c r="C14" s="5"/>
      <c r="D14" s="19" t="s">
        <v>47</v>
      </c>
      <c r="E14" s="5"/>
      <c r="F14" s="5"/>
      <c r="G14" s="30">
        <v>25000</v>
      </c>
      <c r="H14" s="28">
        <v>30.25</v>
      </c>
      <c r="I14" s="13">
        <f t="shared" si="0"/>
        <v>756250</v>
      </c>
      <c r="J14" s="13">
        <f t="shared" si="1"/>
        <v>907500</v>
      </c>
    </row>
    <row r="15" spans="1:10" s="6" customFormat="1" ht="18" customHeight="1">
      <c r="A15" s="5">
        <v>9</v>
      </c>
      <c r="B15" s="27" t="s">
        <v>18</v>
      </c>
      <c r="C15" s="5"/>
      <c r="D15" s="19" t="s">
        <v>47</v>
      </c>
      <c r="E15" s="5"/>
      <c r="F15" s="5"/>
      <c r="G15" s="30">
        <v>7000</v>
      </c>
      <c r="H15" s="28">
        <v>52.8</v>
      </c>
      <c r="I15" s="13">
        <f t="shared" si="0"/>
        <v>369600</v>
      </c>
      <c r="J15" s="13">
        <f t="shared" si="1"/>
        <v>443520</v>
      </c>
    </row>
    <row r="16" spans="1:10" s="6" customFormat="1" ht="18.75">
      <c r="A16" s="5">
        <v>10</v>
      </c>
      <c r="B16" s="27" t="s">
        <v>19</v>
      </c>
      <c r="C16" s="5"/>
      <c r="D16" s="19" t="s">
        <v>47</v>
      </c>
      <c r="E16" s="5"/>
      <c r="F16" s="5"/>
      <c r="G16" s="30">
        <v>9000</v>
      </c>
      <c r="H16" s="28">
        <v>71.25</v>
      </c>
      <c r="I16" s="13">
        <f t="shared" si="0"/>
        <v>641250</v>
      </c>
      <c r="J16" s="13">
        <f t="shared" si="1"/>
        <v>769500</v>
      </c>
    </row>
    <row r="17" spans="1:10" s="7" customFormat="1" ht="15.75">
      <c r="A17" s="5">
        <v>11</v>
      </c>
      <c r="B17" s="27" t="s">
        <v>20</v>
      </c>
      <c r="C17" s="5"/>
      <c r="D17" s="19" t="s">
        <v>47</v>
      </c>
      <c r="E17" s="5"/>
      <c r="F17" s="5"/>
      <c r="G17" s="30">
        <v>3000</v>
      </c>
      <c r="H17" s="28">
        <v>84.05</v>
      </c>
      <c r="I17" s="13">
        <f t="shared" si="0"/>
        <v>252150</v>
      </c>
      <c r="J17" s="13">
        <f t="shared" si="1"/>
        <v>302580</v>
      </c>
    </row>
    <row r="18" spans="1:10" s="6" customFormat="1" ht="18.75">
      <c r="A18" s="5">
        <v>12</v>
      </c>
      <c r="B18" s="27" t="s">
        <v>21</v>
      </c>
      <c r="C18" s="5"/>
      <c r="D18" s="19" t="s">
        <v>48</v>
      </c>
      <c r="E18" s="5"/>
      <c r="F18" s="5"/>
      <c r="G18" s="30">
        <v>5000</v>
      </c>
      <c r="H18" s="28">
        <v>168.22</v>
      </c>
      <c r="I18" s="13">
        <f t="shared" si="0"/>
        <v>841100</v>
      </c>
      <c r="J18" s="13">
        <f t="shared" si="1"/>
        <v>1009320</v>
      </c>
    </row>
    <row r="19" spans="1:10" ht="12.75">
      <c r="A19" s="5">
        <v>13</v>
      </c>
      <c r="B19" s="29" t="s">
        <v>29</v>
      </c>
      <c r="C19" s="5"/>
      <c r="D19" s="19" t="s">
        <v>30</v>
      </c>
      <c r="E19" s="5"/>
      <c r="F19" s="5"/>
      <c r="G19" s="30">
        <v>10000</v>
      </c>
      <c r="H19" s="28">
        <v>10.36</v>
      </c>
      <c r="I19" s="13">
        <f t="shared" si="0"/>
        <v>103600</v>
      </c>
      <c r="J19" s="13">
        <f t="shared" si="1"/>
        <v>124320</v>
      </c>
    </row>
    <row r="20" spans="1:10" ht="12.75">
      <c r="A20" s="5">
        <v>14</v>
      </c>
      <c r="B20" s="29" t="s">
        <v>31</v>
      </c>
      <c r="C20" s="5"/>
      <c r="D20" s="19" t="s">
        <v>44</v>
      </c>
      <c r="E20" s="5"/>
      <c r="F20" s="5"/>
      <c r="G20" s="30">
        <v>17000</v>
      </c>
      <c r="H20" s="28">
        <v>21.64</v>
      </c>
      <c r="I20" s="13">
        <f t="shared" si="0"/>
        <v>367880</v>
      </c>
      <c r="J20" s="13">
        <f t="shared" si="1"/>
        <v>441456</v>
      </c>
    </row>
    <row r="21" spans="1:10" s="8" customFormat="1" ht="15.75" customHeight="1">
      <c r="A21" s="5">
        <v>15</v>
      </c>
      <c r="B21" s="29" t="s">
        <v>29</v>
      </c>
      <c r="C21" s="5"/>
      <c r="D21" s="19" t="s">
        <v>32</v>
      </c>
      <c r="E21" s="5"/>
      <c r="F21" s="5"/>
      <c r="G21" s="30">
        <v>2500</v>
      </c>
      <c r="H21" s="28">
        <v>22</v>
      </c>
      <c r="I21" s="13">
        <f t="shared" si="0"/>
        <v>55000</v>
      </c>
      <c r="J21" s="13">
        <f t="shared" si="1"/>
        <v>66000</v>
      </c>
    </row>
    <row r="22" spans="1:10" s="9" customFormat="1" ht="15.75">
      <c r="A22" s="5">
        <v>16</v>
      </c>
      <c r="B22" s="29" t="s">
        <v>29</v>
      </c>
      <c r="C22" s="5"/>
      <c r="D22" s="19" t="s">
        <v>33</v>
      </c>
      <c r="E22" s="5"/>
      <c r="F22" s="5"/>
      <c r="G22" s="30">
        <v>10000</v>
      </c>
      <c r="H22" s="28">
        <v>55.89</v>
      </c>
      <c r="I22" s="13">
        <f t="shared" si="0"/>
        <v>558900</v>
      </c>
      <c r="J22" s="13">
        <f t="shared" si="1"/>
        <v>670680</v>
      </c>
    </row>
    <row r="23" spans="1:10" s="9" customFormat="1" ht="15.75">
      <c r="A23" s="5">
        <v>17</v>
      </c>
      <c r="B23" s="29" t="s">
        <v>34</v>
      </c>
      <c r="C23" s="5"/>
      <c r="D23" s="19" t="s">
        <v>35</v>
      </c>
      <c r="E23" s="5"/>
      <c r="F23" s="5"/>
      <c r="G23" s="30">
        <v>5000</v>
      </c>
      <c r="H23" s="28">
        <v>12.5</v>
      </c>
      <c r="I23" s="13">
        <f t="shared" si="0"/>
        <v>62500</v>
      </c>
      <c r="J23" s="13">
        <f t="shared" si="1"/>
        <v>75000</v>
      </c>
    </row>
    <row r="24" spans="1:10" s="9" customFormat="1" ht="15.75">
      <c r="A24" s="5">
        <v>18</v>
      </c>
      <c r="B24" s="29" t="s">
        <v>34</v>
      </c>
      <c r="C24" s="5"/>
      <c r="D24" s="19" t="s">
        <v>36</v>
      </c>
      <c r="E24" s="5"/>
      <c r="F24" s="5"/>
      <c r="G24" s="30">
        <v>5500</v>
      </c>
      <c r="H24" s="28">
        <v>31.01</v>
      </c>
      <c r="I24" s="13">
        <f t="shared" si="0"/>
        <v>170555</v>
      </c>
      <c r="J24" s="13">
        <f t="shared" si="1"/>
        <v>204666</v>
      </c>
    </row>
    <row r="25" spans="1:10" s="9" customFormat="1" ht="15.75">
      <c r="A25" s="5">
        <v>19</v>
      </c>
      <c r="B25" s="29" t="s">
        <v>34</v>
      </c>
      <c r="C25" s="5"/>
      <c r="D25" s="19" t="s">
        <v>37</v>
      </c>
      <c r="E25" s="5"/>
      <c r="F25" s="5"/>
      <c r="G25" s="30">
        <v>500</v>
      </c>
      <c r="H25" s="28">
        <v>18.53</v>
      </c>
      <c r="I25" s="13">
        <f t="shared" si="0"/>
        <v>9265</v>
      </c>
      <c r="J25" s="13">
        <f t="shared" si="1"/>
        <v>11118</v>
      </c>
    </row>
    <row r="26" spans="1:10" s="9" customFormat="1" ht="15.75">
      <c r="A26" s="5">
        <v>20</v>
      </c>
      <c r="B26" s="29" t="s">
        <v>38</v>
      </c>
      <c r="C26" s="5"/>
      <c r="D26" s="19" t="s">
        <v>45</v>
      </c>
      <c r="E26" s="5"/>
      <c r="F26" s="5"/>
      <c r="G26" s="30">
        <v>500</v>
      </c>
      <c r="H26" s="28">
        <v>29.59</v>
      </c>
      <c r="I26" s="13">
        <f t="shared" si="0"/>
        <v>14795</v>
      </c>
      <c r="J26" s="13">
        <f t="shared" si="1"/>
        <v>17754</v>
      </c>
    </row>
    <row r="27" spans="1:10" s="9" customFormat="1" ht="15.75">
      <c r="A27" s="5">
        <v>21</v>
      </c>
      <c r="B27" s="29" t="s">
        <v>39</v>
      </c>
      <c r="C27" s="5"/>
      <c r="D27" s="19" t="s">
        <v>40</v>
      </c>
      <c r="E27" s="5"/>
      <c r="F27" s="5"/>
      <c r="G27" s="30">
        <v>1300</v>
      </c>
      <c r="H27" s="28">
        <v>36</v>
      </c>
      <c r="I27" s="13">
        <f t="shared" si="0"/>
        <v>46800</v>
      </c>
      <c r="J27" s="13">
        <f t="shared" si="1"/>
        <v>56160</v>
      </c>
    </row>
    <row r="28" spans="1:10" s="9" customFormat="1" ht="15.75">
      <c r="A28" s="5">
        <v>22</v>
      </c>
      <c r="B28" s="29" t="s">
        <v>41</v>
      </c>
      <c r="C28" s="5"/>
      <c r="D28" s="19" t="s">
        <v>40</v>
      </c>
      <c r="E28" s="5"/>
      <c r="F28" s="5"/>
      <c r="G28" s="30">
        <v>1000</v>
      </c>
      <c r="H28" s="28">
        <v>40</v>
      </c>
      <c r="I28" s="13">
        <f t="shared" si="0"/>
        <v>40000</v>
      </c>
      <c r="J28" s="13">
        <f t="shared" si="1"/>
        <v>48000</v>
      </c>
    </row>
    <row r="29" spans="1:10" ht="12.75">
      <c r="A29" s="5">
        <v>23</v>
      </c>
      <c r="B29" s="29" t="s">
        <v>22</v>
      </c>
      <c r="C29" s="5"/>
      <c r="D29" s="19" t="s">
        <v>43</v>
      </c>
      <c r="E29" s="5"/>
      <c r="F29" s="5"/>
      <c r="G29" s="30">
        <v>1500</v>
      </c>
      <c r="H29" s="28">
        <v>41.5</v>
      </c>
      <c r="I29" s="13">
        <f t="shared" si="0"/>
        <v>62250</v>
      </c>
      <c r="J29" s="13">
        <f t="shared" si="1"/>
        <v>74700</v>
      </c>
    </row>
    <row r="30" spans="1:10" ht="12.75">
      <c r="A30" s="5">
        <v>24</v>
      </c>
      <c r="B30" s="29" t="s">
        <v>42</v>
      </c>
      <c r="C30" s="5"/>
      <c r="D30" s="19" t="s">
        <v>43</v>
      </c>
      <c r="E30" s="5"/>
      <c r="F30" s="5"/>
      <c r="G30" s="30">
        <v>4000</v>
      </c>
      <c r="H30" s="28">
        <v>69.77</v>
      </c>
      <c r="I30" s="13">
        <f t="shared" si="0"/>
        <v>279080</v>
      </c>
      <c r="J30" s="13">
        <f t="shared" si="1"/>
        <v>334896</v>
      </c>
    </row>
    <row r="31" spans="1:10" ht="12.75">
      <c r="A31" s="5">
        <v>25</v>
      </c>
      <c r="B31" s="29" t="s">
        <v>49</v>
      </c>
      <c r="C31" s="5"/>
      <c r="D31" s="19" t="s">
        <v>51</v>
      </c>
      <c r="E31" s="5"/>
      <c r="F31" s="5"/>
      <c r="G31" s="30">
        <v>3500</v>
      </c>
      <c r="H31" s="28">
        <v>150</v>
      </c>
      <c r="I31" s="13">
        <f t="shared" si="0"/>
        <v>525000</v>
      </c>
      <c r="J31" s="13">
        <f t="shared" si="1"/>
        <v>630000</v>
      </c>
    </row>
    <row r="32" spans="1:10" ht="12.75">
      <c r="A32" s="5">
        <v>26</v>
      </c>
      <c r="B32" s="29" t="s">
        <v>50</v>
      </c>
      <c r="C32" s="5"/>
      <c r="D32" s="19" t="s">
        <v>51</v>
      </c>
      <c r="E32" s="5"/>
      <c r="F32" s="5"/>
      <c r="G32" s="30">
        <v>4500</v>
      </c>
      <c r="H32" s="28">
        <v>168</v>
      </c>
      <c r="I32" s="13">
        <f t="shared" si="0"/>
        <v>756000</v>
      </c>
      <c r="J32" s="13">
        <f t="shared" si="1"/>
        <v>907200</v>
      </c>
    </row>
    <row r="33" spans="1:10" ht="12.75">
      <c r="A33" s="5">
        <v>27</v>
      </c>
      <c r="B33" s="29" t="s">
        <v>23</v>
      </c>
      <c r="C33" s="5"/>
      <c r="D33" s="19" t="s">
        <v>52</v>
      </c>
      <c r="E33" s="5"/>
      <c r="F33" s="5"/>
      <c r="G33" s="30">
        <v>7000</v>
      </c>
      <c r="H33" s="28">
        <v>93</v>
      </c>
      <c r="I33" s="13">
        <f t="shared" si="0"/>
        <v>651000</v>
      </c>
      <c r="J33" s="13">
        <f t="shared" si="1"/>
        <v>781200</v>
      </c>
    </row>
    <row r="34" spans="1:10" ht="12.75">
      <c r="A34" s="5">
        <v>28</v>
      </c>
      <c r="B34" s="29" t="s">
        <v>24</v>
      </c>
      <c r="C34" s="5"/>
      <c r="D34" s="19" t="s">
        <v>52</v>
      </c>
      <c r="E34" s="5"/>
      <c r="F34" s="5"/>
      <c r="G34" s="30">
        <v>700</v>
      </c>
      <c r="H34" s="28">
        <v>130</v>
      </c>
      <c r="I34" s="13">
        <f t="shared" si="0"/>
        <v>91000</v>
      </c>
      <c r="J34" s="13">
        <f t="shared" si="1"/>
        <v>109200</v>
      </c>
    </row>
    <row r="35" spans="1:10" ht="12.75">
      <c r="A35" s="5">
        <v>29</v>
      </c>
      <c r="B35" s="29" t="s">
        <v>25</v>
      </c>
      <c r="C35" s="5"/>
      <c r="D35" s="19" t="s">
        <v>52</v>
      </c>
      <c r="E35" s="5"/>
      <c r="F35" s="5"/>
      <c r="G35" s="30">
        <v>1500</v>
      </c>
      <c r="H35" s="28">
        <v>220</v>
      </c>
      <c r="I35" s="13">
        <f t="shared" si="0"/>
        <v>330000</v>
      </c>
      <c r="J35" s="13">
        <f t="shared" si="1"/>
        <v>396000</v>
      </c>
    </row>
    <row r="36" spans="1:10" ht="12.75">
      <c r="A36" s="5">
        <v>30</v>
      </c>
      <c r="B36" s="29" t="s">
        <v>26</v>
      </c>
      <c r="C36" s="5"/>
      <c r="D36" s="19" t="s">
        <v>52</v>
      </c>
      <c r="E36" s="5"/>
      <c r="F36" s="5"/>
      <c r="G36" s="30">
        <v>1500</v>
      </c>
      <c r="H36" s="28">
        <v>365</v>
      </c>
      <c r="I36" s="13">
        <f t="shared" si="0"/>
        <v>547500</v>
      </c>
      <c r="J36" s="13">
        <f t="shared" si="1"/>
        <v>657000</v>
      </c>
    </row>
    <row r="37" spans="1:10" ht="12.75">
      <c r="A37" s="5">
        <v>31</v>
      </c>
      <c r="B37" s="29" t="s">
        <v>53</v>
      </c>
      <c r="C37" s="5"/>
      <c r="D37" s="19" t="s">
        <v>57</v>
      </c>
      <c r="E37" s="5"/>
      <c r="F37" s="5"/>
      <c r="G37" s="30">
        <v>4000</v>
      </c>
      <c r="H37" s="28">
        <v>121.68</v>
      </c>
      <c r="I37" s="13">
        <f t="shared" si="0"/>
        <v>486720</v>
      </c>
      <c r="J37" s="13">
        <f t="shared" si="1"/>
        <v>584064</v>
      </c>
    </row>
    <row r="38" spans="1:10" ht="12.75">
      <c r="A38" s="5">
        <v>32</v>
      </c>
      <c r="B38" s="29" t="s">
        <v>54</v>
      </c>
      <c r="C38" s="5"/>
      <c r="D38" s="19" t="s">
        <v>57</v>
      </c>
      <c r="E38" s="5"/>
      <c r="F38" s="5"/>
      <c r="G38" s="30">
        <v>5500</v>
      </c>
      <c r="H38" s="28">
        <v>159.30000000000001</v>
      </c>
      <c r="I38" s="13">
        <f t="shared" si="0"/>
        <v>876150.00000000012</v>
      </c>
      <c r="J38" s="13">
        <f t="shared" si="1"/>
        <v>1051380</v>
      </c>
    </row>
    <row r="39" spans="1:10" ht="12.75">
      <c r="A39" s="5">
        <v>33</v>
      </c>
      <c r="B39" s="29" t="s">
        <v>55</v>
      </c>
      <c r="C39" s="5"/>
      <c r="D39" s="19" t="s">
        <v>57</v>
      </c>
      <c r="E39" s="5"/>
      <c r="F39" s="5"/>
      <c r="G39" s="30">
        <v>1500</v>
      </c>
      <c r="H39" s="28">
        <v>177.25</v>
      </c>
      <c r="I39" s="13">
        <f t="shared" si="0"/>
        <v>265875</v>
      </c>
      <c r="J39" s="13">
        <f t="shared" si="1"/>
        <v>319050</v>
      </c>
    </row>
    <row r="40" spans="1:10" ht="12.75">
      <c r="A40" s="5">
        <v>34</v>
      </c>
      <c r="B40" s="29" t="s">
        <v>56</v>
      </c>
      <c r="C40" s="5"/>
      <c r="D40" s="19" t="s">
        <v>57</v>
      </c>
      <c r="E40" s="5"/>
      <c r="F40" s="5"/>
      <c r="G40" s="30">
        <v>2500</v>
      </c>
      <c r="H40" s="28">
        <v>450.5</v>
      </c>
      <c r="I40" s="13">
        <f t="shared" si="0"/>
        <v>1126250</v>
      </c>
      <c r="J40" s="13">
        <f t="shared" si="1"/>
        <v>1351500</v>
      </c>
    </row>
    <row r="41" spans="1:10" ht="12.75">
      <c r="A41" s="5">
        <v>35</v>
      </c>
      <c r="B41" s="29" t="s">
        <v>58</v>
      </c>
      <c r="C41" s="5"/>
      <c r="D41" s="19" t="s">
        <v>57</v>
      </c>
      <c r="E41" s="5"/>
      <c r="F41" s="5"/>
      <c r="G41" s="30">
        <v>1200</v>
      </c>
      <c r="H41" s="28">
        <v>850</v>
      </c>
      <c r="I41" s="13">
        <f t="shared" si="0"/>
        <v>1020000</v>
      </c>
      <c r="J41" s="13">
        <f t="shared" si="1"/>
        <v>1224000</v>
      </c>
    </row>
    <row r="42" spans="1:10" ht="12.75">
      <c r="A42" s="5">
        <v>36</v>
      </c>
      <c r="B42" s="29" t="s">
        <v>59</v>
      </c>
      <c r="C42" s="5"/>
      <c r="D42" s="19" t="s">
        <v>60</v>
      </c>
      <c r="E42" s="5"/>
      <c r="F42" s="5"/>
      <c r="G42" s="30">
        <v>1000</v>
      </c>
      <c r="H42" s="28">
        <v>850</v>
      </c>
      <c r="I42" s="13">
        <f t="shared" si="0"/>
        <v>850000</v>
      </c>
      <c r="J42" s="13">
        <f t="shared" si="1"/>
        <v>1020000</v>
      </c>
    </row>
    <row r="43" spans="1:10" ht="12.75">
      <c r="A43" s="5"/>
      <c r="B43" s="24" t="s">
        <v>9</v>
      </c>
      <c r="C43" s="21"/>
      <c r="D43" s="22"/>
      <c r="E43" s="21"/>
      <c r="F43" s="21"/>
      <c r="G43" s="25"/>
      <c r="H43" s="26"/>
      <c r="I43" s="23">
        <f>SUM(I7:I42)</f>
        <v>18566395</v>
      </c>
      <c r="J43" s="23">
        <f t="shared" si="1"/>
        <v>22279674</v>
      </c>
    </row>
    <row r="44" spans="1:10" ht="12.75">
      <c r="A44" s="5"/>
      <c r="B44" s="12"/>
      <c r="C44" s="5"/>
      <c r="D44" s="19"/>
      <c r="E44" s="5"/>
      <c r="F44" s="5"/>
      <c r="G44" s="15"/>
      <c r="H44" s="14"/>
      <c r="I44" s="13"/>
      <c r="J44" s="13"/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2019-12-21T17:09:47Z</dcterms:modified>
</cp:coreProperties>
</file>