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Лист1!$A$1:$K$31</definedName>
  </definedNames>
  <calcPr calcId="152511" refMode="R1C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5" i="1"/>
  <c r="J5" i="1" s="1"/>
  <c r="I27" i="1" l="1"/>
  <c r="J27" i="1" s="1"/>
</calcChain>
</file>

<file path=xl/sharedStrings.xml><?xml version="1.0" encoding="utf-8"?>
<sst xmlns="http://schemas.openxmlformats.org/spreadsheetml/2006/main" count="81" uniqueCount="58">
  <si>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</si>
  <si>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</si>
  <si>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</si>
  <si>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</si>
  <si>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</si>
  <si>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</si>
  <si>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</si>
  <si>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</si>
  <si>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</si>
  <si>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</si>
  <si>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</si>
  <si>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</si>
  <si>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</si>
  <si>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1.</t>
  </si>
  <si>
    <t>Потолок купе 1</t>
  </si>
  <si>
    <t>Потолок купе 2</t>
  </si>
  <si>
    <t>Потолок купе концевой</t>
  </si>
  <si>
    <t>Потолок купе проводников</t>
  </si>
  <si>
    <t>Потолок служебного купе</t>
  </si>
  <si>
    <t>Потолок малого коридора</t>
  </si>
  <si>
    <t>Кожух труб отопления. Купе</t>
  </si>
  <si>
    <t>Кожух труб отопления. Коридор</t>
  </si>
  <si>
    <t>Кожух труб отопления. Купе проводников</t>
  </si>
  <si>
    <t>Кожух труб отопления. Служебное отделение</t>
  </si>
  <si>
    <t>Кожух труб отопления туалета не торм. конца</t>
  </si>
  <si>
    <t>Кожух труб отопления туалета торм. конца</t>
  </si>
  <si>
    <t>Стенка тамбура внешняя не котлового конца</t>
  </si>
  <si>
    <t>Стенка тамбура внутреняя не котлового конца</t>
  </si>
  <si>
    <t>Потолок косого коридора</t>
  </si>
  <si>
    <t xml:space="preserve">РВДГ.016.17.01.000 СБ </t>
  </si>
  <si>
    <t xml:space="preserve">РВДГ.016.17.02.000 СБ </t>
  </si>
  <si>
    <t>РВДГ.016.17.02.000-01 СБ</t>
  </si>
  <si>
    <t>РВДГ.016.17.03.000 СБ</t>
  </si>
  <si>
    <t>РВДГ.016.17.04.000 СБ</t>
  </si>
  <si>
    <t>РВДГ.016.17.05.000 СБ</t>
  </si>
  <si>
    <t>РВДГ.016.19.01.000</t>
  </si>
  <si>
    <t>РВДГ.016.19.02.000</t>
  </si>
  <si>
    <t>РВДГ.016.19.03.000</t>
  </si>
  <si>
    <t>РВДГ.016.19.03.000 -01</t>
  </si>
  <si>
    <t>РВДГ.016.19.04.000</t>
  </si>
  <si>
    <t>РВДГ.016.19.05.000</t>
  </si>
  <si>
    <t>РВДГ.016.19.06.000</t>
  </si>
  <si>
    <t>РВДГ.016.19.07.000</t>
  </si>
  <si>
    <t>РВДГ.016.26.01.000 СБ</t>
  </si>
  <si>
    <t>РВДГ.016.26.02.000 СБ</t>
  </si>
  <si>
    <t>РВДГ.016.26.04.000</t>
  </si>
  <si>
    <t>РВДГ.016.26.05.000</t>
  </si>
  <si>
    <t>РВДГ.016.17.06.000СБ</t>
  </si>
  <si>
    <t>РВДГ.016.17.07.000СБ</t>
  </si>
  <si>
    <t>РВДГ.016.17.08.000СБ</t>
  </si>
  <si>
    <t>РВДГ.016.26.03.000СБ</t>
  </si>
  <si>
    <t>шт.</t>
  </si>
  <si>
    <t>Потолок туалета не тормозного конца</t>
  </si>
  <si>
    <t>Потолок туалета тормозного конца</t>
  </si>
  <si>
    <t>Потолок тамбура</t>
  </si>
  <si>
    <t>Стенка тамбура внешняя котлового конца</t>
  </si>
  <si>
    <t xml:space="preserve">Приложение №5
к запросу котировок цен№ 
040/ТВРЗ/2019            
</t>
  </si>
  <si>
    <t>Стенка тамбура внутренняя котлового конца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</si>
</sst>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/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vertical="center"/>
    </xf>
    <xf numFmtId="4" fontId="10" fillId="0" borderId="0" xfId="0" applyNumberFormat="1" applyFont="1"/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16" zoomScaleNormal="100" zoomScaleSheetLayoutView="100" workbookViewId="0">
      <selection activeCell="B8" sqref="B8"/>
    </sheetView>
  </sheetViews>
  <sheetFormatPr defaultColWidth="8.85546875" defaultRowHeight="18" x14ac:dyDescent="0.25"/>
  <cols>
    <col min="1" max="1" width="3.7109375" style="28" customWidth="1"/>
    <col min="2" max="2" width="23.42578125" style="1" customWidth="1"/>
    <col min="3" max="3" width="15.85546875" style="29" customWidth="1"/>
    <col min="4" max="5" width="7.140625" style="1" customWidth="1"/>
    <col min="6" max="6" width="6.28515625" style="1" customWidth="1"/>
    <col min="7" max="7" width="10.140625" style="1" customWidth="1"/>
    <col min="8" max="8" width="12.28515625" style="1" customWidth="1"/>
    <col min="9" max="9" width="14.5703125" style="1" customWidth="1"/>
    <col min="10" max="10" width="15.140625" style="1" customWidth="1"/>
    <col min="11" max="11" width="12.140625" style="31" customWidth="1"/>
    <col min="12" max="12" width="17.28515625" style="1" customWidth="1"/>
    <col min="13" max="16384" width="8.85546875" style="1"/>
  </cols>
  <sheetData>
    <row r="1" spans="1:12" ht="46.5" customHeight="1" x14ac:dyDescent="0.2">
      <c r="A1" s="48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6" customFormat="1" ht="18" hidden="1" customHeight="1" x14ac:dyDescent="0.3">
      <c r="A2" s="2"/>
      <c r="B2" s="2"/>
      <c r="C2" s="3"/>
      <c r="D2" s="2"/>
      <c r="E2" s="2" t="s">
        <v>11</v>
      </c>
      <c r="F2" s="2"/>
      <c r="G2" s="2"/>
      <c r="H2" s="4"/>
      <c r="I2" s="2"/>
      <c r="J2" s="2"/>
      <c r="K2" s="5"/>
    </row>
    <row r="3" spans="1:12" ht="38.2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</row>
    <row r="4" spans="1:12" s="15" customFormat="1" ht="12.75" x14ac:dyDescent="0.2">
      <c r="A4" s="34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47">
        <v>8</v>
      </c>
      <c r="I4" s="13">
        <v>9</v>
      </c>
      <c r="J4" s="14">
        <v>10</v>
      </c>
      <c r="K4" s="12">
        <v>11</v>
      </c>
    </row>
    <row r="5" spans="1:12" s="15" customFormat="1" ht="39" customHeight="1" x14ac:dyDescent="0.25">
      <c r="A5" s="34" t="s">
        <v>13</v>
      </c>
      <c r="B5" s="35" t="s">
        <v>14</v>
      </c>
      <c r="C5" s="35" t="s">
        <v>29</v>
      </c>
      <c r="D5" s="36"/>
      <c r="E5" s="36"/>
      <c r="F5" s="37" t="s">
        <v>51</v>
      </c>
      <c r="G5" s="38">
        <v>322</v>
      </c>
      <c r="H5" s="39">
        <v>49573.31</v>
      </c>
      <c r="I5" s="43">
        <f>G5*H5</f>
        <v>15962605.819999998</v>
      </c>
      <c r="J5" s="44">
        <f>I5*1.2</f>
        <v>19155126.983999997</v>
      </c>
      <c r="K5" s="40">
        <v>43830</v>
      </c>
      <c r="L5" s="46"/>
    </row>
    <row r="6" spans="1:12" s="15" customFormat="1" ht="36" customHeight="1" x14ac:dyDescent="0.25">
      <c r="A6" s="34">
        <v>2</v>
      </c>
      <c r="B6" s="35" t="s">
        <v>15</v>
      </c>
      <c r="C6" s="35" t="s">
        <v>30</v>
      </c>
      <c r="D6" s="36"/>
      <c r="E6" s="36"/>
      <c r="F6" s="37" t="s">
        <v>51</v>
      </c>
      <c r="G6" s="38">
        <v>46</v>
      </c>
      <c r="H6" s="39">
        <v>48486.3</v>
      </c>
      <c r="I6" s="43">
        <f t="shared" ref="I6:I26" si="0">G6*H6</f>
        <v>2230369.8000000003</v>
      </c>
      <c r="J6" s="44">
        <f t="shared" ref="J6:J27" si="1">I6*1.2</f>
        <v>2676443.7600000002</v>
      </c>
      <c r="K6" s="40">
        <v>43830</v>
      </c>
      <c r="L6" s="46"/>
    </row>
    <row r="7" spans="1:12" s="15" customFormat="1" ht="36.75" customHeight="1" x14ac:dyDescent="0.25">
      <c r="A7" s="34">
        <v>3</v>
      </c>
      <c r="B7" s="35" t="s">
        <v>16</v>
      </c>
      <c r="C7" s="35" t="s">
        <v>31</v>
      </c>
      <c r="D7" s="36"/>
      <c r="E7" s="36"/>
      <c r="F7" s="37" t="s">
        <v>51</v>
      </c>
      <c r="G7" s="38">
        <v>46</v>
      </c>
      <c r="H7" s="39">
        <v>46708.42</v>
      </c>
      <c r="I7" s="43">
        <f t="shared" si="0"/>
        <v>2148587.3199999998</v>
      </c>
      <c r="J7" s="44">
        <f t="shared" si="1"/>
        <v>2578304.7839999995</v>
      </c>
      <c r="K7" s="40">
        <v>43830</v>
      </c>
      <c r="L7" s="46"/>
    </row>
    <row r="8" spans="1:12" s="15" customFormat="1" ht="38.25" customHeight="1" x14ac:dyDescent="0.25">
      <c r="A8" s="34">
        <v>4</v>
      </c>
      <c r="B8" s="35" t="s">
        <v>17</v>
      </c>
      <c r="C8" s="35" t="s">
        <v>32</v>
      </c>
      <c r="D8" s="36"/>
      <c r="E8" s="36"/>
      <c r="F8" s="37" t="s">
        <v>51</v>
      </c>
      <c r="G8" s="38">
        <v>46</v>
      </c>
      <c r="H8" s="39">
        <v>26082.31</v>
      </c>
      <c r="I8" s="43">
        <f t="shared" si="0"/>
        <v>1199786.26</v>
      </c>
      <c r="J8" s="44">
        <f t="shared" si="1"/>
        <v>1439743.5119999999</v>
      </c>
      <c r="K8" s="40">
        <v>43830</v>
      </c>
      <c r="L8" s="46"/>
    </row>
    <row r="9" spans="1:12" s="15" customFormat="1" ht="30" x14ac:dyDescent="0.25">
      <c r="A9" s="34">
        <v>5</v>
      </c>
      <c r="B9" s="35" t="s">
        <v>18</v>
      </c>
      <c r="C9" s="35" t="s">
        <v>33</v>
      </c>
      <c r="D9" s="36"/>
      <c r="E9" s="36"/>
      <c r="F9" s="37" t="s">
        <v>51</v>
      </c>
      <c r="G9" s="38">
        <v>46</v>
      </c>
      <c r="H9" s="39">
        <v>19362.689999999999</v>
      </c>
      <c r="I9" s="43">
        <f t="shared" si="0"/>
        <v>890683.74</v>
      </c>
      <c r="J9" s="44">
        <f t="shared" si="1"/>
        <v>1068820.4879999999</v>
      </c>
      <c r="K9" s="40">
        <v>43830</v>
      </c>
      <c r="L9" s="46"/>
    </row>
    <row r="10" spans="1:12" s="16" customFormat="1" ht="34.5" customHeight="1" x14ac:dyDescent="0.3">
      <c r="A10" s="34">
        <v>6</v>
      </c>
      <c r="B10" s="35" t="s">
        <v>19</v>
      </c>
      <c r="C10" s="35" t="s">
        <v>34</v>
      </c>
      <c r="D10" s="36"/>
      <c r="E10" s="36"/>
      <c r="F10" s="37" t="s">
        <v>51</v>
      </c>
      <c r="G10" s="38">
        <v>46</v>
      </c>
      <c r="H10" s="39">
        <v>17749.759999999998</v>
      </c>
      <c r="I10" s="43">
        <f t="shared" si="0"/>
        <v>816488.95999999996</v>
      </c>
      <c r="J10" s="44">
        <f t="shared" si="1"/>
        <v>979786.75199999986</v>
      </c>
      <c r="K10" s="40">
        <v>43830</v>
      </c>
      <c r="L10" s="46"/>
    </row>
    <row r="11" spans="1:12" s="16" customFormat="1" ht="33" customHeight="1" x14ac:dyDescent="0.3">
      <c r="A11" s="34">
        <v>7</v>
      </c>
      <c r="B11" s="35" t="s">
        <v>20</v>
      </c>
      <c r="C11" s="35" t="s">
        <v>35</v>
      </c>
      <c r="D11" s="36"/>
      <c r="E11" s="36"/>
      <c r="F11" s="37" t="s">
        <v>51</v>
      </c>
      <c r="G11" s="38">
        <v>322</v>
      </c>
      <c r="H11" s="39">
        <v>11170</v>
      </c>
      <c r="I11" s="43">
        <f t="shared" si="0"/>
        <v>3596740</v>
      </c>
      <c r="J11" s="44">
        <f t="shared" si="1"/>
        <v>4316088</v>
      </c>
      <c r="K11" s="40">
        <v>43830</v>
      </c>
      <c r="L11" s="46"/>
    </row>
    <row r="12" spans="1:12" s="16" customFormat="1" ht="36" customHeight="1" x14ac:dyDescent="0.3">
      <c r="A12" s="34">
        <v>8</v>
      </c>
      <c r="B12" s="35" t="s">
        <v>21</v>
      </c>
      <c r="C12" s="35" t="s">
        <v>36</v>
      </c>
      <c r="D12" s="36"/>
      <c r="E12" s="36"/>
      <c r="F12" s="37" t="s">
        <v>51</v>
      </c>
      <c r="G12" s="38">
        <v>414</v>
      </c>
      <c r="H12" s="39">
        <v>9968.2199999999993</v>
      </c>
      <c r="I12" s="43">
        <f t="shared" si="0"/>
        <v>4126843.0799999996</v>
      </c>
      <c r="J12" s="44">
        <f t="shared" si="1"/>
        <v>4952211.6959999995</v>
      </c>
      <c r="K12" s="40">
        <v>43830</v>
      </c>
      <c r="L12" s="46"/>
    </row>
    <row r="13" spans="1:12" s="16" customFormat="1" ht="35.25" customHeight="1" x14ac:dyDescent="0.3">
      <c r="A13" s="34">
        <v>9</v>
      </c>
      <c r="B13" s="35" t="s">
        <v>20</v>
      </c>
      <c r="C13" s="35" t="s">
        <v>37</v>
      </c>
      <c r="D13" s="36"/>
      <c r="E13" s="36"/>
      <c r="F13" s="37" t="s">
        <v>51</v>
      </c>
      <c r="G13" s="38">
        <v>46</v>
      </c>
      <c r="H13" s="39">
        <v>9400</v>
      </c>
      <c r="I13" s="43">
        <f t="shared" si="0"/>
        <v>432400</v>
      </c>
      <c r="J13" s="44">
        <f t="shared" si="1"/>
        <v>518880</v>
      </c>
      <c r="K13" s="40">
        <v>43830</v>
      </c>
      <c r="L13" s="46"/>
    </row>
    <row r="14" spans="1:12" s="16" customFormat="1" ht="33.75" customHeight="1" x14ac:dyDescent="0.3">
      <c r="A14" s="34">
        <v>10</v>
      </c>
      <c r="B14" s="35" t="s">
        <v>20</v>
      </c>
      <c r="C14" s="35" t="s">
        <v>38</v>
      </c>
      <c r="D14" s="36"/>
      <c r="E14" s="36"/>
      <c r="F14" s="37" t="s">
        <v>51</v>
      </c>
      <c r="G14" s="38">
        <v>46</v>
      </c>
      <c r="H14" s="39">
        <v>9400</v>
      </c>
      <c r="I14" s="43">
        <f t="shared" si="0"/>
        <v>432400</v>
      </c>
      <c r="J14" s="44">
        <f t="shared" si="1"/>
        <v>518880</v>
      </c>
      <c r="K14" s="40">
        <v>43830</v>
      </c>
      <c r="L14" s="46"/>
    </row>
    <row r="15" spans="1:12" s="16" customFormat="1" ht="42" customHeight="1" x14ac:dyDescent="0.3">
      <c r="A15" s="34">
        <v>11</v>
      </c>
      <c r="B15" s="35" t="s">
        <v>22</v>
      </c>
      <c r="C15" s="35" t="s">
        <v>39</v>
      </c>
      <c r="D15" s="36"/>
      <c r="E15" s="36"/>
      <c r="F15" s="37" t="s">
        <v>51</v>
      </c>
      <c r="G15" s="38">
        <v>46</v>
      </c>
      <c r="H15" s="39">
        <v>9500</v>
      </c>
      <c r="I15" s="43">
        <f t="shared" si="0"/>
        <v>437000</v>
      </c>
      <c r="J15" s="44">
        <f t="shared" si="1"/>
        <v>524400</v>
      </c>
      <c r="K15" s="40">
        <v>43830</v>
      </c>
      <c r="L15" s="46"/>
    </row>
    <row r="16" spans="1:12" s="16" customFormat="1" ht="41.25" customHeight="1" x14ac:dyDescent="0.3">
      <c r="A16" s="34">
        <v>12</v>
      </c>
      <c r="B16" s="35" t="s">
        <v>23</v>
      </c>
      <c r="C16" s="35" t="s">
        <v>40</v>
      </c>
      <c r="D16" s="36"/>
      <c r="E16" s="36"/>
      <c r="F16" s="37" t="s">
        <v>51</v>
      </c>
      <c r="G16" s="38">
        <v>46</v>
      </c>
      <c r="H16" s="39">
        <v>9500</v>
      </c>
      <c r="I16" s="43">
        <f t="shared" si="0"/>
        <v>437000</v>
      </c>
      <c r="J16" s="44">
        <f t="shared" si="1"/>
        <v>524400</v>
      </c>
      <c r="K16" s="40">
        <v>43830</v>
      </c>
      <c r="L16" s="46"/>
    </row>
    <row r="17" spans="1:12" s="16" customFormat="1" ht="42" customHeight="1" x14ac:dyDescent="0.3">
      <c r="A17" s="34">
        <v>13</v>
      </c>
      <c r="B17" s="35" t="s">
        <v>24</v>
      </c>
      <c r="C17" s="35" t="s">
        <v>41</v>
      </c>
      <c r="D17" s="36"/>
      <c r="E17" s="36"/>
      <c r="F17" s="37" t="s">
        <v>51</v>
      </c>
      <c r="G17" s="38">
        <v>46</v>
      </c>
      <c r="H17" s="39">
        <v>4638</v>
      </c>
      <c r="I17" s="43">
        <f t="shared" si="0"/>
        <v>213348</v>
      </c>
      <c r="J17" s="44">
        <f t="shared" si="1"/>
        <v>256017.59999999998</v>
      </c>
      <c r="K17" s="40">
        <v>43830</v>
      </c>
      <c r="L17" s="46"/>
    </row>
    <row r="18" spans="1:12" s="16" customFormat="1" ht="38.25" customHeight="1" x14ac:dyDescent="0.3">
      <c r="A18" s="34">
        <v>14</v>
      </c>
      <c r="B18" s="35" t="s">
        <v>25</v>
      </c>
      <c r="C18" s="35" t="s">
        <v>42</v>
      </c>
      <c r="D18" s="36"/>
      <c r="E18" s="36"/>
      <c r="F18" s="37" t="s">
        <v>51</v>
      </c>
      <c r="G18" s="38">
        <v>46</v>
      </c>
      <c r="H18" s="39">
        <v>4638</v>
      </c>
      <c r="I18" s="43">
        <f t="shared" si="0"/>
        <v>213348</v>
      </c>
      <c r="J18" s="44">
        <f t="shared" si="1"/>
        <v>256017.59999999998</v>
      </c>
      <c r="K18" s="40">
        <v>43830</v>
      </c>
      <c r="L18" s="46"/>
    </row>
    <row r="19" spans="1:12" s="16" customFormat="1" ht="46.5" customHeight="1" x14ac:dyDescent="0.3">
      <c r="A19" s="34">
        <v>15</v>
      </c>
      <c r="B19" s="35" t="s">
        <v>26</v>
      </c>
      <c r="C19" s="35" t="s">
        <v>43</v>
      </c>
      <c r="D19" s="36"/>
      <c r="E19" s="36"/>
      <c r="F19" s="37" t="s">
        <v>51</v>
      </c>
      <c r="G19" s="38">
        <v>46</v>
      </c>
      <c r="H19" s="39">
        <v>38093.33</v>
      </c>
      <c r="I19" s="43">
        <f t="shared" si="0"/>
        <v>1752293.1800000002</v>
      </c>
      <c r="J19" s="44">
        <f t="shared" si="1"/>
        <v>2102751.8160000001</v>
      </c>
      <c r="K19" s="40">
        <v>43830</v>
      </c>
      <c r="L19" s="46"/>
    </row>
    <row r="20" spans="1:12" s="16" customFormat="1" ht="46.5" customHeight="1" x14ac:dyDescent="0.3">
      <c r="A20" s="34">
        <v>16</v>
      </c>
      <c r="B20" s="35" t="s">
        <v>27</v>
      </c>
      <c r="C20" s="35" t="s">
        <v>44</v>
      </c>
      <c r="D20" s="36"/>
      <c r="E20" s="36"/>
      <c r="F20" s="37" t="s">
        <v>51</v>
      </c>
      <c r="G20" s="38">
        <v>46</v>
      </c>
      <c r="H20" s="39">
        <v>27805.33</v>
      </c>
      <c r="I20" s="43">
        <f t="shared" si="0"/>
        <v>1279045.1800000002</v>
      </c>
      <c r="J20" s="44">
        <f t="shared" si="1"/>
        <v>1534854.2160000002</v>
      </c>
      <c r="K20" s="40">
        <v>43830</v>
      </c>
      <c r="L20" s="46"/>
    </row>
    <row r="21" spans="1:12" s="16" customFormat="1" ht="46.5" customHeight="1" x14ac:dyDescent="0.3">
      <c r="A21" s="34">
        <v>17</v>
      </c>
      <c r="B21" s="35" t="s">
        <v>55</v>
      </c>
      <c r="C21" s="35" t="s">
        <v>45</v>
      </c>
      <c r="D21" s="36"/>
      <c r="E21" s="36"/>
      <c r="F21" s="37" t="s">
        <v>51</v>
      </c>
      <c r="G21" s="38">
        <v>46</v>
      </c>
      <c r="H21" s="39">
        <v>46511.9</v>
      </c>
      <c r="I21" s="43">
        <f t="shared" si="0"/>
        <v>2139547.4</v>
      </c>
      <c r="J21" s="44">
        <f t="shared" si="1"/>
        <v>2567456.88</v>
      </c>
      <c r="K21" s="40">
        <v>43830</v>
      </c>
      <c r="L21" s="46"/>
    </row>
    <row r="22" spans="1:12" s="16" customFormat="1" ht="42.75" customHeight="1" x14ac:dyDescent="0.3">
      <c r="A22" s="34">
        <v>18</v>
      </c>
      <c r="B22" s="52" t="s">
        <v>57</v>
      </c>
      <c r="C22" s="35" t="s">
        <v>46</v>
      </c>
      <c r="D22" s="36"/>
      <c r="E22" s="36"/>
      <c r="F22" s="37" t="s">
        <v>51</v>
      </c>
      <c r="G22" s="38">
        <v>46</v>
      </c>
      <c r="H22" s="39">
        <v>41399.870000000003</v>
      </c>
      <c r="I22" s="43">
        <f t="shared" si="0"/>
        <v>1904394.02</v>
      </c>
      <c r="J22" s="44">
        <f t="shared" si="1"/>
        <v>2285272.824</v>
      </c>
      <c r="K22" s="40">
        <v>43830</v>
      </c>
      <c r="L22" s="46"/>
    </row>
    <row r="23" spans="1:12" s="16" customFormat="1" ht="30.75" customHeight="1" x14ac:dyDescent="0.3">
      <c r="A23" s="34">
        <v>19</v>
      </c>
      <c r="B23" s="35" t="s">
        <v>28</v>
      </c>
      <c r="C23" s="35" t="s">
        <v>47</v>
      </c>
      <c r="D23" s="36"/>
      <c r="E23" s="36"/>
      <c r="F23" s="37" t="s">
        <v>51</v>
      </c>
      <c r="G23" s="38">
        <v>46</v>
      </c>
      <c r="H23" s="39">
        <v>28000</v>
      </c>
      <c r="I23" s="43">
        <f t="shared" si="0"/>
        <v>1288000</v>
      </c>
      <c r="J23" s="44">
        <f t="shared" si="1"/>
        <v>1545600</v>
      </c>
      <c r="K23" s="40">
        <v>43830</v>
      </c>
      <c r="L23" s="46"/>
    </row>
    <row r="24" spans="1:12" s="16" customFormat="1" ht="37.5" customHeight="1" x14ac:dyDescent="0.3">
      <c r="A24" s="34">
        <v>20</v>
      </c>
      <c r="B24" s="35" t="s">
        <v>52</v>
      </c>
      <c r="C24" s="35" t="s">
        <v>48</v>
      </c>
      <c r="D24" s="36"/>
      <c r="E24" s="36"/>
      <c r="F24" s="37" t="s">
        <v>51</v>
      </c>
      <c r="G24" s="38">
        <v>46</v>
      </c>
      <c r="H24" s="39">
        <v>11000</v>
      </c>
      <c r="I24" s="43">
        <f t="shared" si="0"/>
        <v>506000</v>
      </c>
      <c r="J24" s="44">
        <f t="shared" si="1"/>
        <v>607200</v>
      </c>
      <c r="K24" s="40">
        <v>43830</v>
      </c>
      <c r="L24" s="46"/>
    </row>
    <row r="25" spans="1:12" s="16" customFormat="1" ht="36.75" customHeight="1" x14ac:dyDescent="0.3">
      <c r="A25" s="34">
        <v>21</v>
      </c>
      <c r="B25" s="35" t="s">
        <v>53</v>
      </c>
      <c r="C25" s="35" t="s">
        <v>49</v>
      </c>
      <c r="D25" s="36"/>
      <c r="E25" s="36"/>
      <c r="F25" s="37" t="s">
        <v>51</v>
      </c>
      <c r="G25" s="38">
        <v>46</v>
      </c>
      <c r="H25" s="39">
        <v>12000</v>
      </c>
      <c r="I25" s="43">
        <f t="shared" si="0"/>
        <v>552000</v>
      </c>
      <c r="J25" s="44">
        <f t="shared" si="1"/>
        <v>662400</v>
      </c>
      <c r="K25" s="40">
        <v>43830</v>
      </c>
      <c r="L25" s="46"/>
    </row>
    <row r="26" spans="1:12" s="16" customFormat="1" ht="40.5" customHeight="1" x14ac:dyDescent="0.3">
      <c r="A26" s="34">
        <v>22</v>
      </c>
      <c r="B26" s="35" t="s">
        <v>54</v>
      </c>
      <c r="C26" s="35" t="s">
        <v>50</v>
      </c>
      <c r="D26" s="36"/>
      <c r="E26" s="36"/>
      <c r="F26" s="37" t="s">
        <v>51</v>
      </c>
      <c r="G26" s="38">
        <v>92</v>
      </c>
      <c r="H26" s="39">
        <v>21750</v>
      </c>
      <c r="I26" s="43">
        <f t="shared" si="0"/>
        <v>2001000</v>
      </c>
      <c r="J26" s="44">
        <f t="shared" si="1"/>
        <v>2401200</v>
      </c>
      <c r="K26" s="40">
        <v>43830</v>
      </c>
      <c r="L26" s="46"/>
    </row>
    <row r="27" spans="1:12" s="16" customFormat="1" ht="33.75" customHeight="1" x14ac:dyDescent="0.3">
      <c r="A27" s="30"/>
      <c r="B27" s="41" t="s">
        <v>12</v>
      </c>
      <c r="C27" s="42"/>
      <c r="D27" s="42"/>
      <c r="E27" s="42"/>
      <c r="F27" s="42"/>
      <c r="G27" s="42"/>
      <c r="H27" s="42"/>
      <c r="I27" s="45">
        <f>SUM(I5:I26)</f>
        <v>44559880.759999998</v>
      </c>
      <c r="J27" s="45">
        <f t="shared" si="1"/>
        <v>53471856.911999993</v>
      </c>
      <c r="K27" s="42"/>
    </row>
    <row r="28" spans="1:12" s="16" customFormat="1" ht="47.45" customHeight="1" x14ac:dyDescent="0.3">
      <c r="A28" s="17"/>
      <c r="B28" s="18"/>
      <c r="C28" s="19"/>
      <c r="D28" s="20"/>
      <c r="E28" s="20"/>
      <c r="F28" s="20"/>
      <c r="G28" s="20"/>
      <c r="H28" s="20"/>
      <c r="I28" s="20"/>
      <c r="J28" s="19"/>
      <c r="K28" s="20"/>
    </row>
    <row r="29" spans="1:12" s="16" customFormat="1" ht="27.75" customHeight="1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2" s="16" customFormat="1" ht="42" customHeight="1" x14ac:dyDescent="0.3">
      <c r="A30" s="21"/>
      <c r="B30" s="23"/>
      <c r="C30" s="50"/>
      <c r="D30" s="50"/>
      <c r="E30" s="50"/>
      <c r="F30" s="50"/>
      <c r="G30" s="50"/>
      <c r="H30" s="50"/>
      <c r="I30" s="50"/>
      <c r="J30" s="22"/>
      <c r="K30" s="22"/>
    </row>
    <row r="31" spans="1:12" s="16" customFormat="1" ht="18.75" x14ac:dyDescent="0.3">
      <c r="A31" s="24"/>
      <c r="B31" s="25"/>
      <c r="C31" s="50"/>
      <c r="D31" s="50"/>
      <c r="E31" s="50"/>
      <c r="F31" s="50"/>
      <c r="G31" s="50"/>
      <c r="H31" s="50"/>
      <c r="I31" s="50"/>
      <c r="J31" s="22"/>
      <c r="K31" s="22"/>
    </row>
    <row r="32" spans="1:12" s="18" customFormat="1" ht="15.75" x14ac:dyDescent="0.25">
      <c r="K32" s="32"/>
    </row>
    <row r="33" spans="1:11" s="16" customFormat="1" ht="18.75" x14ac:dyDescent="0.3">
      <c r="K33" s="33"/>
    </row>
    <row r="34" spans="1:11" ht="12.75" x14ac:dyDescent="0.2">
      <c r="A34" s="1"/>
      <c r="C34" s="1"/>
    </row>
    <row r="35" spans="1:11" ht="12.75" x14ac:dyDescent="0.2">
      <c r="A35" s="1"/>
      <c r="C35" s="1"/>
    </row>
    <row r="36" spans="1:11" s="26" customFormat="1" ht="18.75" customHeight="1" x14ac:dyDescent="0.25">
      <c r="K36" s="20"/>
    </row>
    <row r="37" spans="1:11" s="27" customFormat="1" ht="15.75" x14ac:dyDescent="0.25">
      <c r="K37" s="22"/>
    </row>
    <row r="38" spans="1:11" s="27" customFormat="1" ht="15.75" x14ac:dyDescent="0.25">
      <c r="K38" s="22"/>
    </row>
    <row r="39" spans="1:11" s="27" customFormat="1" ht="15.75" x14ac:dyDescent="0.25">
      <c r="K39" s="22"/>
    </row>
    <row r="40" spans="1:11" s="27" customFormat="1" ht="15.75" x14ac:dyDescent="0.25">
      <c r="K40" s="22"/>
    </row>
    <row r="41" spans="1:11" s="27" customFormat="1" ht="15.75" x14ac:dyDescent="0.25">
      <c r="K41" s="22"/>
    </row>
    <row r="42" spans="1:11" s="27" customFormat="1" ht="15.75" x14ac:dyDescent="0.25">
      <c r="K42" s="22"/>
    </row>
  </sheetData>
  <mergeCells count="4">
    <mergeCell ref="A1:K1"/>
    <mergeCell ref="C30:I30"/>
    <mergeCell ref="C31:I31"/>
    <mergeCell ref="A29:K29"/>
  </mergeCells>
  <pageMargins left="0" right="0" top="0" bottom="0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2019-04-29T08:26:15Z</dcterms:modified>
</cp:coreProperties>
</file>