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4" i="1" l="1"/>
  <c r="G14" i="1"/>
  <c r="G13" i="1" l="1"/>
  <c r="F11" i="1"/>
  <c r="G11" i="1" s="1"/>
  <c r="F12" i="1"/>
  <c r="G12" i="1" s="1"/>
  <c r="F13" i="1"/>
  <c r="F10" i="1"/>
  <c r="G10" i="1" s="1"/>
</calcChain>
</file>

<file path=xl/sharedStrings.xml><?xml version="1.0" encoding="utf-8"?>
<sst xmlns="http://schemas.openxmlformats.org/spreadsheetml/2006/main" count="25" uniqueCount="22">
  <si>
    <t>Комплект оборудования штабного вагона модели 47К с  экологически - чистым туалетным комплексом, в т.ч.</t>
  </si>
  <si>
    <t>Комплекс электротехнического оборудования Э-12.05.00.00.000АК-16</t>
  </si>
  <si>
    <t>Оборудование туалета ОМЕГА-4</t>
  </si>
  <si>
    <t>Комплекс электрооборудования ЭПВ 10.01.03.04.14</t>
  </si>
  <si>
    <t>Ед. изм.</t>
  </si>
  <si>
    <t>Номенклатура</t>
  </si>
  <si>
    <t>Кол-во</t>
  </si>
  <si>
    <t>Предельная цена без НДС, руб.</t>
  </si>
  <si>
    <t>№ п/п</t>
  </si>
  <si>
    <t>Предельная сумма без НДС, руб.</t>
  </si>
  <si>
    <t>Предельная сумма с НДС, руб.</t>
  </si>
  <si>
    <t>1.</t>
  </si>
  <si>
    <t>1.2.</t>
  </si>
  <si>
    <t>1.1.</t>
  </si>
  <si>
    <t>2.</t>
  </si>
  <si>
    <t>шт</t>
  </si>
  <si>
    <t>ИТОГО</t>
  </si>
  <si>
    <t>Таблица № 1</t>
  </si>
  <si>
    <t>к запросу котировок цен</t>
  </si>
  <si>
    <t>ТЕХНИЧЕСКОЕ ЗАДАНИЕ</t>
  </si>
  <si>
    <t xml:space="preserve"> № 24/ЗК-АО «ВРМ»/2018</t>
  </si>
  <si>
    <t>Заместитель начальниак службы МТО                                                                             В.С.Комаров.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</si>
</sst>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43" fontId="0" fillId="0" borderId="0" xfId="0" applyNumberForma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topLeftCell="A4" workbookViewId="0">
      <selection activeCell="F15" sqref="F15"/>
    </sheetView>
  </sheetViews>
  <sheetFormatPr defaultRowHeight="15" x14ac:dyDescent="0.25"/>
  <cols>
    <col min="1" max="1" width="7.5703125" customWidth="1"/>
    <col min="2" max="2" width="38.140625" customWidth="1"/>
    <col min="5" max="5" width="17.42578125" customWidth="1"/>
    <col min="6" max="6" width="20.28515625" customWidth="1"/>
    <col min="7" max="7" width="21.42578125" customWidth="1"/>
  </cols>
  <sheetData>
    <row r="2" spans="1:7" x14ac:dyDescent="0.25">
      <c r="D2" s="18"/>
      <c r="E2" s="18"/>
      <c r="F2" s="20" t="s">
        <v>17</v>
      </c>
      <c r="G2" s="20"/>
    </row>
    <row r="3" spans="1:7" x14ac:dyDescent="0.25">
      <c r="D3" s="18"/>
      <c r="E3" s="18"/>
      <c r="F3" s="20" t="s">
        <v>18</v>
      </c>
      <c r="G3" s="20"/>
    </row>
    <row r="4" spans="1:7" x14ac:dyDescent="0.25">
      <c r="D4" s="18"/>
      <c r="E4" s="18"/>
      <c r="F4" s="21" t="s">
        <v>20</v>
      </c>
      <c r="G4" s="21"/>
    </row>
    <row r="5" spans="1:7" x14ac:dyDescent="0.25">
      <c r="A5" s="22" t="s">
        <v>19</v>
      </c>
      <c r="B5" s="22"/>
      <c r="C5" s="22"/>
      <c r="D5" s="22"/>
      <c r="E5" s="22"/>
      <c r="F5" s="22"/>
      <c r="G5" s="22"/>
    </row>
    <row r="9" spans="1:7" s="1" customFormat="1" ht="55.5" customHeight="1" x14ac:dyDescent="0.25">
      <c r="A9" s="3" t="s">
        <v>8</v>
      </c>
      <c r="B9" s="3" t="s">
        <v>5</v>
      </c>
      <c r="C9" s="3" t="s">
        <v>4</v>
      </c>
      <c r="D9" s="3" t="s">
        <v>6</v>
      </c>
      <c r="E9" s="4" t="s">
        <v>7</v>
      </c>
      <c r="F9" s="4" t="s">
        <v>9</v>
      </c>
      <c r="G9" s="4" t="s">
        <v>10</v>
      </c>
    </row>
    <row r="10" spans="1:7" s="2" customFormat="1" ht="65.25" customHeight="1" x14ac:dyDescent="0.25">
      <c r="A10" s="3" t="s">
        <v>11</v>
      </c>
      <c r="B10" s="7" t="s">
        <v>0</v>
      </c>
      <c r="C10" s="3" t="s">
        <v>15</v>
      </c>
      <c r="D10" s="3">
        <v>5</v>
      </c>
      <c r="E10" s="23">
        <v>2801325.14</v>
      </c>
      <c r="F10" s="24">
        <f>E10*D10</f>
        <v>14006625.700000001</v>
      </c>
      <c r="G10" s="17">
        <f>F10*1.18</f>
        <v>16527818.326000001</v>
      </c>
    </row>
    <row r="11" spans="1:7" s="2" customFormat="1" ht="45.75" customHeight="1" x14ac:dyDescent="0.25">
      <c r="A11" s="11" t="s">
        <v>13</v>
      </c>
      <c r="B11" s="8" t="s">
        <v>1</v>
      </c>
      <c r="C11" s="11" t="s">
        <v>15</v>
      </c>
      <c r="D11" s="6">
        <v>5</v>
      </c>
      <c r="E11" s="12">
        <v>1703473.64</v>
      </c>
      <c r="F11" s="13">
        <f t="shared" ref="F11:F13" si="0">E11*D11</f>
        <v>8517368.1999999993</v>
      </c>
      <c r="G11" s="15">
        <f t="shared" ref="G11:G13" si="1">F11*1.18</f>
        <v>10050494.475999998</v>
      </c>
    </row>
    <row r="12" spans="1:7" s="2" customFormat="1" x14ac:dyDescent="0.25">
      <c r="A12" s="11" t="s">
        <v>12</v>
      </c>
      <c r="B12" s="9" t="s">
        <v>2</v>
      </c>
      <c r="C12" s="11" t="s">
        <v>15</v>
      </c>
      <c r="D12" s="11">
        <v>5</v>
      </c>
      <c r="E12" s="12">
        <v>1097851.5</v>
      </c>
      <c r="F12" s="13">
        <f t="shared" si="0"/>
        <v>5489257.5</v>
      </c>
      <c r="G12" s="15">
        <f t="shared" si="1"/>
        <v>6477323.8499999996</v>
      </c>
    </row>
    <row r="13" spans="1:7" s="2" customFormat="1" ht="27.75" customHeight="1" x14ac:dyDescent="0.25">
      <c r="A13" s="3" t="s">
        <v>14</v>
      </c>
      <c r="B13" s="10" t="s">
        <v>3</v>
      </c>
      <c r="C13" s="3" t="s">
        <v>15</v>
      </c>
      <c r="D13" s="3">
        <v>10</v>
      </c>
      <c r="E13" s="25">
        <v>1605687.06</v>
      </c>
      <c r="F13" s="24">
        <f t="shared" si="0"/>
        <v>16056870.600000001</v>
      </c>
      <c r="G13" s="17">
        <f t="shared" si="1"/>
        <v>18947107.308000002</v>
      </c>
    </row>
    <row r="14" spans="1:7" s="2" customFormat="1" x14ac:dyDescent="0.25">
      <c r="A14" s="5"/>
      <c r="B14" s="16" t="s">
        <v>16</v>
      </c>
      <c r="C14" s="5"/>
      <c r="D14" s="5"/>
      <c r="E14" s="14"/>
      <c r="F14" s="17">
        <f>F10+F13</f>
        <v>30063496.300000004</v>
      </c>
      <c r="G14" s="17">
        <f>G10+G13</f>
        <v>35474925.634000003</v>
      </c>
    </row>
    <row r="19" spans="1:7" ht="18.75" x14ac:dyDescent="0.25">
      <c r="A19" s="19" t="s">
        <v>21</v>
      </c>
      <c r="B19" s="19"/>
      <c r="C19" s="19"/>
      <c r="D19" s="19"/>
      <c r="E19" s="19"/>
      <c r="F19" s="19"/>
      <c r="G19" s="19"/>
    </row>
  </sheetData>
  <mergeCells count="4">
    <mergeCell ref="F2:G2"/>
    <mergeCell ref="F3:G3"/>
    <mergeCell ref="F4:G4"/>
    <mergeCell ref="A5:G5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2018-11-06T15:23:54Z</dcterms:modified>
</cp:coreProperties>
</file>