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" i="1"/>
  <c r="I15"/>
  <c r="J15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J4"/>
  <c r="I16" l="1"/>
  <c r="J16"/>
</calcChain>
</file>

<file path=xl/sharedStrings.xml><?xml version="1.0" encoding="utf-8"?>
<sst xmlns="http://schemas.openxmlformats.org/spreadsheetml/2006/main" count="71" uniqueCount="42">
  <si>
    <t xml:space="preserve">Приложение №5
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</si>
  <si>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</si>
  <si>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</si>
  <si>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</si>
  <si>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</si>
  <si>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</si>
  <si>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</si>
  <si>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</si>
  <si>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</si>
  <si>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</si>
  <si>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</si>
  <si>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</si>
  <si>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Пленка защитная</t>
  </si>
  <si>
    <t>кг</t>
  </si>
  <si>
    <t>м2</t>
  </si>
  <si>
    <t>п/м</t>
  </si>
  <si>
    <t>2019 год</t>
  </si>
  <si>
    <t>TGL 32-660.01 к А1391</t>
  </si>
  <si>
    <t>№6</t>
  </si>
  <si>
    <t>ТУ 2247-003-42911193-98</t>
  </si>
  <si>
    <t>Изделие профильное (профильная прокладка к алюмин.профилю)</t>
  </si>
  <si>
    <t>№5</t>
  </si>
  <si>
    <t>TGL 32-660.01 к А1383</t>
  </si>
  <si>
    <t>№7</t>
  </si>
  <si>
    <t>TGL 32-660.01 к А1392</t>
  </si>
  <si>
    <t>14х20</t>
  </si>
  <si>
    <t>20х25</t>
  </si>
  <si>
    <t>20х26</t>
  </si>
  <si>
    <t>ТУ 6-19-307-86</t>
  </si>
  <si>
    <t xml:space="preserve"> ПВХ</t>
  </si>
  <si>
    <t>Кант (Трубка)</t>
  </si>
  <si>
    <t xml:space="preserve">Кант </t>
  </si>
  <si>
    <t>ПВХ</t>
  </si>
  <si>
    <t>ТУ 480.1.19-85</t>
  </si>
  <si>
    <t>297 (173)</t>
  </si>
  <si>
    <t>Профиль резиновый (прокладка) ПРП .4 РТО84</t>
  </si>
  <si>
    <t>ПВХ       ТВ-40</t>
  </si>
  <si>
    <t>Трубка  для поручней</t>
  </si>
  <si>
    <t>Профиль резиновый губчатый ПТС.00.00.74</t>
  </si>
  <si>
    <t>Итого:</t>
  </si>
  <si>
    <t>Кант</t>
  </si>
  <si>
    <t xml:space="preserve">Кант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</si>
</sst>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6" fillId="0" borderId="1" xfId="0" applyNumberFormat="1" applyFont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right" wrapText="1"/>
    </xf>
    <xf numFmtId="4" fontId="16" fillId="0" borderId="6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0" zoomScaleNormal="90" workbookViewId="0">
      <selection activeCell="J4" sqref="J4:J15"/>
    </sheetView>
  </sheetViews>
  <sheetFormatPr defaultRowHeight="15"/>
  <cols>
    <col min="1" max="1" width="5.5703125" customWidth="1"/>
    <col min="2" max="2" width="29.5703125" customWidth="1"/>
    <col min="6" max="6" width="9.140625" style="50"/>
    <col min="7" max="7" width="10" bestFit="1" customWidth="1"/>
    <col min="8" max="8" width="9.28515625" bestFit="1" customWidth="1"/>
    <col min="9" max="9" width="13.7109375" customWidth="1"/>
    <col min="10" max="10" width="14.140625" customWidth="1"/>
    <col min="11" max="11" width="13" customWidth="1"/>
  </cols>
  <sheetData>
    <row r="1" spans="1:1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5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9</v>
      </c>
      <c r="J2" s="5" t="s">
        <v>10</v>
      </c>
      <c r="K2" s="6" t="s">
        <v>11</v>
      </c>
    </row>
    <row r="3" spans="1:11">
      <c r="A3" s="7">
        <v>1</v>
      </c>
      <c r="B3" s="7">
        <v>2</v>
      </c>
      <c r="C3" s="7">
        <v>3</v>
      </c>
      <c r="D3" s="7">
        <v>4</v>
      </c>
      <c r="E3" s="7">
        <v>5</v>
      </c>
      <c r="F3" s="46">
        <v>6</v>
      </c>
      <c r="G3" s="7">
        <v>7</v>
      </c>
      <c r="H3" s="8">
        <v>8</v>
      </c>
      <c r="I3" s="7">
        <v>9</v>
      </c>
      <c r="J3" s="9">
        <v>10</v>
      </c>
      <c r="K3" s="20">
        <v>11</v>
      </c>
    </row>
    <row r="4" spans="1:11" ht="63.75" customHeight="1">
      <c r="A4" s="9">
        <v>1</v>
      </c>
      <c r="B4" s="25" t="s">
        <v>20</v>
      </c>
      <c r="C4" s="30" t="s">
        <v>22</v>
      </c>
      <c r="D4" s="32" t="s">
        <v>19</v>
      </c>
      <c r="E4" s="31" t="s">
        <v>21</v>
      </c>
      <c r="F4" s="47" t="s">
        <v>13</v>
      </c>
      <c r="G4" s="52">
        <v>800</v>
      </c>
      <c r="H4" s="52">
        <v>171.2</v>
      </c>
      <c r="I4" s="27">
        <f>G4*H4</f>
        <v>136960</v>
      </c>
      <c r="J4" s="28">
        <f>I4*1.2</f>
        <v>164352</v>
      </c>
      <c r="K4" s="29" t="s">
        <v>16</v>
      </c>
    </row>
    <row r="5" spans="1:11" ht="51.75">
      <c r="A5" s="55">
        <v>2</v>
      </c>
      <c r="B5" s="33" t="s">
        <v>20</v>
      </c>
      <c r="C5" s="34" t="s">
        <v>17</v>
      </c>
      <c r="D5" s="35" t="s">
        <v>19</v>
      </c>
      <c r="E5" s="36" t="s">
        <v>18</v>
      </c>
      <c r="F5" s="48" t="s">
        <v>13</v>
      </c>
      <c r="G5" s="53">
        <v>1728</v>
      </c>
      <c r="H5" s="53">
        <v>171.2</v>
      </c>
      <c r="I5" s="37">
        <f t="shared" ref="I5:I15" si="0">G5*H5</f>
        <v>295833.59999999998</v>
      </c>
      <c r="J5" s="38">
        <f t="shared" ref="J5:J16" si="1">I5*1.2</f>
        <v>355000.31999999995</v>
      </c>
      <c r="K5" s="39" t="s">
        <v>16</v>
      </c>
    </row>
    <row r="6" spans="1:11" ht="51.75">
      <c r="A6" s="55">
        <v>3</v>
      </c>
      <c r="B6" s="33" t="s">
        <v>20</v>
      </c>
      <c r="C6" s="34" t="s">
        <v>24</v>
      </c>
      <c r="D6" s="35" t="s">
        <v>19</v>
      </c>
      <c r="E6" s="36" t="s">
        <v>23</v>
      </c>
      <c r="F6" s="48" t="s">
        <v>13</v>
      </c>
      <c r="G6" s="53">
        <v>2190</v>
      </c>
      <c r="H6" s="53">
        <v>171.2</v>
      </c>
      <c r="I6" s="37">
        <f t="shared" si="0"/>
        <v>374928</v>
      </c>
      <c r="J6" s="38">
        <f t="shared" si="1"/>
        <v>449913.59999999998</v>
      </c>
      <c r="K6" s="39" t="s">
        <v>16</v>
      </c>
    </row>
    <row r="7" spans="1:11" ht="24" customHeight="1">
      <c r="A7" s="9">
        <v>4</v>
      </c>
      <c r="B7" s="26" t="s">
        <v>30</v>
      </c>
      <c r="C7" s="30" t="s">
        <v>29</v>
      </c>
      <c r="D7" s="7"/>
      <c r="E7" s="31">
        <v>19</v>
      </c>
      <c r="F7" s="47" t="s">
        <v>13</v>
      </c>
      <c r="G7" s="52">
        <v>1500</v>
      </c>
      <c r="H7" s="52">
        <v>171.2</v>
      </c>
      <c r="I7" s="27">
        <f t="shared" si="0"/>
        <v>256799.99999999997</v>
      </c>
      <c r="J7" s="28">
        <f t="shared" si="1"/>
        <v>308159.99999999994</v>
      </c>
      <c r="K7" s="29" t="s">
        <v>16</v>
      </c>
    </row>
    <row r="8" spans="1:11">
      <c r="A8" s="9">
        <v>5</v>
      </c>
      <c r="B8" s="26" t="s">
        <v>31</v>
      </c>
      <c r="C8" s="30" t="s">
        <v>32</v>
      </c>
      <c r="D8" s="7"/>
      <c r="E8" s="31">
        <v>207</v>
      </c>
      <c r="F8" s="47" t="s">
        <v>13</v>
      </c>
      <c r="G8" s="52">
        <v>5500</v>
      </c>
      <c r="H8" s="52">
        <v>171.2</v>
      </c>
      <c r="I8" s="27">
        <f t="shared" si="0"/>
        <v>941599.99999999988</v>
      </c>
      <c r="J8" s="28">
        <f t="shared" si="1"/>
        <v>1129919.9999999998</v>
      </c>
      <c r="K8" s="29" t="s">
        <v>16</v>
      </c>
    </row>
    <row r="9" spans="1:11" ht="39">
      <c r="A9" s="9">
        <v>6</v>
      </c>
      <c r="B9" s="26" t="s">
        <v>40</v>
      </c>
      <c r="C9" s="30" t="s">
        <v>32</v>
      </c>
      <c r="D9" s="32" t="s">
        <v>33</v>
      </c>
      <c r="E9" s="31" t="s">
        <v>34</v>
      </c>
      <c r="F9" s="47" t="s">
        <v>13</v>
      </c>
      <c r="G9" s="52">
        <v>1000</v>
      </c>
      <c r="H9" s="52">
        <v>171.2</v>
      </c>
      <c r="I9" s="27">
        <f t="shared" si="0"/>
        <v>171200</v>
      </c>
      <c r="J9" s="28">
        <f t="shared" si="1"/>
        <v>205440</v>
      </c>
      <c r="K9" s="29" t="s">
        <v>16</v>
      </c>
    </row>
    <row r="10" spans="1:11" ht="39">
      <c r="A10" s="9">
        <v>7</v>
      </c>
      <c r="B10" s="26" t="s">
        <v>31</v>
      </c>
      <c r="C10" s="30" t="s">
        <v>32</v>
      </c>
      <c r="D10" s="32" t="s">
        <v>33</v>
      </c>
      <c r="E10" s="31">
        <v>32</v>
      </c>
      <c r="F10" s="47" t="s">
        <v>13</v>
      </c>
      <c r="G10" s="52">
        <v>1500</v>
      </c>
      <c r="H10" s="52">
        <v>171.2</v>
      </c>
      <c r="I10" s="27">
        <f t="shared" si="0"/>
        <v>256799.99999999997</v>
      </c>
      <c r="J10" s="28">
        <f t="shared" si="1"/>
        <v>308159.99999999994</v>
      </c>
      <c r="K10" s="29" t="s">
        <v>16</v>
      </c>
    </row>
    <row r="11" spans="1:11" ht="22.5" customHeight="1">
      <c r="A11" s="9">
        <v>8</v>
      </c>
      <c r="B11" s="26" t="s">
        <v>12</v>
      </c>
      <c r="C11" s="24"/>
      <c r="D11" s="7"/>
      <c r="E11" s="9"/>
      <c r="F11" s="47" t="s">
        <v>14</v>
      </c>
      <c r="G11" s="52">
        <v>125000</v>
      </c>
      <c r="H11" s="52">
        <v>18.329999999999998</v>
      </c>
      <c r="I11" s="27">
        <f t="shared" si="0"/>
        <v>2291250</v>
      </c>
      <c r="J11" s="28">
        <f t="shared" si="1"/>
        <v>2749500</v>
      </c>
      <c r="K11" s="29" t="s">
        <v>16</v>
      </c>
    </row>
    <row r="12" spans="1:11" ht="25.5">
      <c r="A12" s="9">
        <v>9</v>
      </c>
      <c r="B12" s="26" t="s">
        <v>35</v>
      </c>
      <c r="C12" s="24"/>
      <c r="D12" s="7"/>
      <c r="E12" s="31" t="s">
        <v>25</v>
      </c>
      <c r="F12" s="47" t="s">
        <v>13</v>
      </c>
      <c r="G12" s="52">
        <v>1100</v>
      </c>
      <c r="H12" s="52">
        <v>277</v>
      </c>
      <c r="I12" s="27">
        <f t="shared" si="0"/>
        <v>304700</v>
      </c>
      <c r="J12" s="28">
        <f t="shared" si="1"/>
        <v>365640</v>
      </c>
      <c r="K12" s="29" t="s">
        <v>16</v>
      </c>
    </row>
    <row r="13" spans="1:11" ht="25.5">
      <c r="A13" s="55">
        <v>10</v>
      </c>
      <c r="B13" s="33" t="s">
        <v>38</v>
      </c>
      <c r="C13" s="40"/>
      <c r="D13" s="41"/>
      <c r="E13" s="36" t="s">
        <v>26</v>
      </c>
      <c r="F13" s="48" t="s">
        <v>15</v>
      </c>
      <c r="G13" s="53">
        <v>18923</v>
      </c>
      <c r="H13" s="53">
        <v>117.21</v>
      </c>
      <c r="I13" s="37">
        <f t="shared" si="0"/>
        <v>2217964.83</v>
      </c>
      <c r="J13" s="38">
        <f t="shared" si="1"/>
        <v>2661557.7960000001</v>
      </c>
      <c r="K13" s="39" t="s">
        <v>16</v>
      </c>
    </row>
    <row r="14" spans="1:11" ht="54" customHeight="1">
      <c r="A14" s="55">
        <v>11</v>
      </c>
      <c r="B14" s="42" t="s">
        <v>37</v>
      </c>
      <c r="C14" s="34" t="s">
        <v>36</v>
      </c>
      <c r="D14" s="35" t="s">
        <v>28</v>
      </c>
      <c r="E14" s="36" t="s">
        <v>27</v>
      </c>
      <c r="F14" s="48" t="s">
        <v>13</v>
      </c>
      <c r="G14" s="53">
        <v>1906</v>
      </c>
      <c r="H14" s="53">
        <v>171.2</v>
      </c>
      <c r="I14" s="37">
        <f t="shared" si="0"/>
        <v>326307.19999999995</v>
      </c>
      <c r="J14" s="38">
        <f t="shared" si="1"/>
        <v>391568.63999999996</v>
      </c>
      <c r="K14" s="39" t="s">
        <v>16</v>
      </c>
    </row>
    <row r="15" spans="1:11" ht="30.75" customHeight="1">
      <c r="A15" s="55">
        <v>12</v>
      </c>
      <c r="B15" s="43" t="s">
        <v>41</v>
      </c>
      <c r="C15" s="30" t="s">
        <v>32</v>
      </c>
      <c r="D15" s="41"/>
      <c r="E15" s="36">
        <v>250</v>
      </c>
      <c r="F15" s="49" t="s">
        <v>13</v>
      </c>
      <c r="G15" s="54">
        <v>110</v>
      </c>
      <c r="H15" s="54">
        <v>171.2</v>
      </c>
      <c r="I15" s="37">
        <f t="shared" si="0"/>
        <v>18832</v>
      </c>
      <c r="J15" s="38">
        <f t="shared" si="1"/>
        <v>22598.399999999998</v>
      </c>
      <c r="K15" s="39" t="s">
        <v>16</v>
      </c>
    </row>
    <row r="16" spans="1:11" ht="15.75">
      <c r="A16" s="10"/>
      <c r="B16" s="44" t="s">
        <v>39</v>
      </c>
      <c r="C16" s="11"/>
      <c r="D16" s="11"/>
      <c r="E16" s="11"/>
      <c r="F16" s="21"/>
      <c r="G16" s="22"/>
      <c r="H16" s="23"/>
      <c r="I16" s="45">
        <f>SUM(I4:I15)</f>
        <v>7593175.6299999999</v>
      </c>
      <c r="J16" s="45">
        <f t="shared" si="1"/>
        <v>9111810.7559999991</v>
      </c>
      <c r="K16" s="12"/>
    </row>
    <row r="17" spans="1:11" ht="15.75">
      <c r="H17" s="14"/>
      <c r="I17" s="14"/>
      <c r="J17" s="13"/>
      <c r="K17" s="14"/>
    </row>
    <row r="18" spans="1:11" ht="18.75">
      <c r="A18" s="15"/>
      <c r="B18" s="16"/>
      <c r="C18" s="17"/>
      <c r="D18" s="17"/>
      <c r="E18" s="17"/>
      <c r="F18" s="51"/>
      <c r="G18" s="17"/>
      <c r="I18" s="18"/>
      <c r="J18" s="19"/>
      <c r="K18" s="18"/>
    </row>
  </sheetData>
  <mergeCells count="1">
    <mergeCell ref="A1:K1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2018-11-30T12:39:53Z</dcterms:modified>
</cp:coreProperties>
</file>