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Лист1!$A$1:$K$117</definedName>
  </definedNames>
  <calcPr calcId="125725" refMode="R1C1"/>
</workbook>
</file>

<file path=xl/calcChain.xml><?xml version="1.0" encoding="utf-8"?>
<calcChain xmlns="http://schemas.openxmlformats.org/spreadsheetml/2006/main">
  <c r="I10" i="1"/>
  <c r="J10"/>
  <c r="I112" l="1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03"/>
  <c r="J103" s="1"/>
  <c r="I102"/>
  <c r="J102" s="1"/>
  <c r="I101"/>
  <c r="J101" s="1"/>
  <c r="I100"/>
  <c r="J100" s="1"/>
  <c r="I99"/>
  <c r="J99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9"/>
  <c r="J9" s="1"/>
  <c r="I113" l="1"/>
  <c r="J113" l="1"/>
</calcChain>
</file>

<file path=xl/sharedStrings.xml><?xml version="1.0" encoding="utf-8"?>
<sst xmlns="http://schemas.openxmlformats.org/spreadsheetml/2006/main" count="430" uniqueCount="135">
  <si>
    <t>к запросу котировок цен</t>
  </si>
  <si>
    <t>Лот №2 "Метизная продукция"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</si>
  <si>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</si>
  <si>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</si>
  <si>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</si>
  <si>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</si>
  <si>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</si>
  <si>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</si>
  <si>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</si>
  <si>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</si>
  <si>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</si>
  <si>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</si>
  <si>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Болт</t>
  </si>
  <si>
    <t xml:space="preserve"> 7798-70</t>
  </si>
  <si>
    <t>М10х120</t>
  </si>
  <si>
    <t>кг.</t>
  </si>
  <si>
    <t>М10х20</t>
  </si>
  <si>
    <t xml:space="preserve">Болт </t>
  </si>
  <si>
    <t xml:space="preserve">М10х25 </t>
  </si>
  <si>
    <t>М10х30</t>
  </si>
  <si>
    <t xml:space="preserve">М10х35 </t>
  </si>
  <si>
    <t>М10х45</t>
  </si>
  <si>
    <t>М10х50</t>
  </si>
  <si>
    <t xml:space="preserve">М10х55 </t>
  </si>
  <si>
    <t>М10х60</t>
  </si>
  <si>
    <t>М10х65</t>
  </si>
  <si>
    <t xml:space="preserve">М10х70 </t>
  </si>
  <si>
    <t xml:space="preserve">М10х80 </t>
  </si>
  <si>
    <t xml:space="preserve">М10х90 </t>
  </si>
  <si>
    <t xml:space="preserve">М12х120 </t>
  </si>
  <si>
    <t>М12х25</t>
  </si>
  <si>
    <t xml:space="preserve">М12х30 </t>
  </si>
  <si>
    <t>М12х35</t>
  </si>
  <si>
    <t xml:space="preserve">М12х40 </t>
  </si>
  <si>
    <t>М12х45</t>
  </si>
  <si>
    <t>М12х50</t>
  </si>
  <si>
    <t xml:space="preserve">М12х55 </t>
  </si>
  <si>
    <t>М12х90</t>
  </si>
  <si>
    <t xml:space="preserve">М16х30 </t>
  </si>
  <si>
    <t xml:space="preserve">М16х40 </t>
  </si>
  <si>
    <t xml:space="preserve">М16х50 </t>
  </si>
  <si>
    <t xml:space="preserve">М16х55 </t>
  </si>
  <si>
    <t>М16х65</t>
  </si>
  <si>
    <t>М16х80</t>
  </si>
  <si>
    <t xml:space="preserve">М16х90 </t>
  </si>
  <si>
    <t>М20х50</t>
  </si>
  <si>
    <t>М20х60</t>
  </si>
  <si>
    <t>М20х65</t>
  </si>
  <si>
    <t xml:space="preserve">М20х80 </t>
  </si>
  <si>
    <t>М22х100</t>
  </si>
  <si>
    <t xml:space="preserve">М24х80 </t>
  </si>
  <si>
    <t>М24х95</t>
  </si>
  <si>
    <t>М6х16</t>
  </si>
  <si>
    <t>М6х20</t>
  </si>
  <si>
    <t>М6х25</t>
  </si>
  <si>
    <t>М6х35</t>
  </si>
  <si>
    <t>М6х45</t>
  </si>
  <si>
    <t>М8х16</t>
  </si>
  <si>
    <t>М8х20</t>
  </si>
  <si>
    <t>М8х25</t>
  </si>
  <si>
    <t>М8х30</t>
  </si>
  <si>
    <t>М8х35</t>
  </si>
  <si>
    <t>М8х40</t>
  </si>
  <si>
    <t>М8х45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</si>
  <si>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</si>
  <si>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</si>
  <si>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</si>
  <si>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</si>
  <si>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</si>
  <si>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</si>
  <si>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</si>
  <si>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</si>
  <si>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М4</t>
  </si>
  <si>
    <t>М5</t>
  </si>
  <si>
    <t>М6</t>
  </si>
  <si>
    <t>М8</t>
  </si>
  <si>
    <t>Гвоздь</t>
  </si>
  <si>
    <t>4028-63</t>
  </si>
  <si>
    <t>М1,8х32</t>
  </si>
  <si>
    <t>М2х40</t>
  </si>
  <si>
    <t>М2,5х50</t>
  </si>
  <si>
    <t>М2,5х60</t>
  </si>
  <si>
    <t>М3х70</t>
  </si>
  <si>
    <t>М3х80</t>
  </si>
  <si>
    <t>М3,5х90</t>
  </si>
  <si>
    <t>М4х100</t>
  </si>
  <si>
    <t>М4х120</t>
  </si>
  <si>
    <t>М6х150</t>
  </si>
  <si>
    <t>М2х20</t>
  </si>
  <si>
    <t>М5Х150</t>
  </si>
  <si>
    <t>Шайба пружинная</t>
  </si>
  <si>
    <t>6402-70</t>
  </si>
  <si>
    <t>Шплинт</t>
  </si>
  <si>
    <t>397-79</t>
  </si>
  <si>
    <t>М10Х71</t>
  </si>
  <si>
    <t>М10Х90</t>
  </si>
  <si>
    <t>М2,5Х25</t>
  </si>
  <si>
    <t>М3,2Х25</t>
  </si>
  <si>
    <t>М4Х25</t>
  </si>
  <si>
    <t>М4Х40</t>
  </si>
  <si>
    <t>М5Х45</t>
  </si>
  <si>
    <t>М6,3Х63</t>
  </si>
  <si>
    <t>М8Х110</t>
  </si>
  <si>
    <t>М8Х50</t>
  </si>
  <si>
    <t>М8Х63</t>
  </si>
  <si>
    <t>М8Х80</t>
  </si>
  <si>
    <t xml:space="preserve">Заклепка с полукруглой головкой   СТ.10-20 </t>
  </si>
  <si>
    <t xml:space="preserve">ГОСТ 10299-80 ГОСТ 10299-62 </t>
  </si>
  <si>
    <t>22х55</t>
  </si>
  <si>
    <t>кг</t>
  </si>
  <si>
    <t xml:space="preserve">Заклепка с полукруглой головкой  ст. 3    </t>
  </si>
  <si>
    <t>ГОСТ10299-80</t>
  </si>
  <si>
    <t>16х32</t>
  </si>
  <si>
    <t>Заклепка с потайной головкой</t>
  </si>
  <si>
    <t>ГОСТ10300-80</t>
  </si>
  <si>
    <t>16х45</t>
  </si>
  <si>
    <t>Проволока обыкновенная О-Ч</t>
  </si>
  <si>
    <t>ГОСТ 3282-74</t>
  </si>
  <si>
    <t xml:space="preserve">Проволока порошковая </t>
  </si>
  <si>
    <t>ППАН-180 МН</t>
  </si>
  <si>
    <t>ТУ 127400-002-70182818-05</t>
  </si>
  <si>
    <t>ПП-СП-10</t>
  </si>
  <si>
    <t>ТУ 36.44.15.30-92</t>
  </si>
  <si>
    <t xml:space="preserve">Проволока пружинная </t>
  </si>
  <si>
    <t>А-1-П</t>
  </si>
  <si>
    <t>ГОСТ 9389-75</t>
  </si>
  <si>
    <t>Проволока пружинная</t>
  </si>
  <si>
    <t>Проволока сварочная</t>
  </si>
  <si>
    <t>СВ-08Г2С-О</t>
  </si>
  <si>
    <t>ГОСТ 2246-70</t>
  </si>
  <si>
    <t>Итого:</t>
  </si>
  <si>
    <t>старая</t>
  </si>
  <si>
    <t>Приложение № 6</t>
  </si>
  <si>
    <t xml:space="preserve">Начальник службы МТО                                                                                                   М.С.Герасимов   </t>
  </si>
  <si>
    <t>№10/ЗК-АО «ВРМ»/2018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</si>
</sst>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1"/>
    </font>
    <font>
      <b/>
      <i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5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164" fontId="1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" fontId="5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4" fontId="8" fillId="2" borderId="0" xfId="0" applyNumberFormat="1" applyFont="1" applyFill="1" applyBorder="1" applyAlignment="1">
      <alignment horizontal="center"/>
    </xf>
    <xf numFmtId="49" fontId="10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4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/>
    <xf numFmtId="164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left" vertical="center"/>
    </xf>
    <xf numFmtId="4" fontId="8" fillId="2" borderId="0" xfId="0" applyNumberFormat="1" applyFont="1" applyFill="1" applyBorder="1" applyAlignment="1">
      <alignment horizontal="left"/>
    </xf>
    <xf numFmtId="4" fontId="3" fillId="2" borderId="0" xfId="0" applyNumberFormat="1" applyFont="1" applyFill="1"/>
    <xf numFmtId="3" fontId="10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/>
    <xf numFmtId="2" fontId="14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view="pageBreakPreview" zoomScaleNormal="100" zoomScaleSheetLayoutView="100" workbookViewId="0">
      <pane ySplit="7" topLeftCell="A105" activePane="bottomLeft" state="frozen"/>
      <selection pane="bottomLeft" activeCell="G105" sqref="G105:J113"/>
    </sheetView>
  </sheetViews>
  <sheetFormatPr defaultColWidth="8.85546875" defaultRowHeight="12.75"/>
  <cols>
    <col min="1" max="1" width="4.28515625" style="28" customWidth="1"/>
    <col min="2" max="2" width="24.42578125" style="4" customWidth="1"/>
    <col min="3" max="3" width="16.140625" style="4" customWidth="1"/>
    <col min="4" max="4" width="18" style="4" customWidth="1"/>
    <col min="5" max="5" width="10.5703125" style="4" bestFit="1" customWidth="1"/>
    <col min="6" max="6" width="6.5703125" style="4" customWidth="1"/>
    <col min="7" max="7" width="13.7109375" style="4" customWidth="1"/>
    <col min="8" max="8" width="14.140625" style="29" customWidth="1"/>
    <col min="9" max="9" width="16.85546875" style="4" customWidth="1"/>
    <col min="10" max="10" width="18.42578125" style="46" customWidth="1"/>
    <col min="11" max="11" width="11.7109375" style="3" hidden="1" customWidth="1"/>
    <col min="12" max="16384" width="8.85546875" style="4"/>
  </cols>
  <sheetData>
    <row r="1" spans="1:12" ht="14.25" customHeight="1">
      <c r="A1" s="1"/>
      <c r="B1" s="2"/>
      <c r="C1" s="2"/>
      <c r="D1" s="2"/>
      <c r="E1" s="2"/>
      <c r="F1" s="2"/>
      <c r="G1" s="2"/>
      <c r="H1" s="49" t="s">
        <v>132</v>
      </c>
      <c r="I1" s="49"/>
      <c r="J1" s="49"/>
    </row>
    <row r="2" spans="1:12">
      <c r="A2" s="1"/>
      <c r="B2" s="2"/>
      <c r="C2" s="2"/>
      <c r="D2" s="2"/>
      <c r="E2" s="2"/>
      <c r="F2" s="2"/>
      <c r="G2" s="2"/>
      <c r="H2" s="49" t="s">
        <v>0</v>
      </c>
      <c r="I2" s="49"/>
      <c r="J2" s="49"/>
    </row>
    <row r="3" spans="1:12" ht="13.5" customHeight="1">
      <c r="A3" s="1"/>
      <c r="B3" s="2"/>
      <c r="C3" s="2"/>
      <c r="D3" s="2"/>
      <c r="E3" s="2"/>
      <c r="F3" s="2"/>
      <c r="G3" s="2"/>
      <c r="H3" s="50" t="s">
        <v>134</v>
      </c>
      <c r="I3" s="50"/>
      <c r="J3" s="50"/>
    </row>
    <row r="4" spans="1:12" s="2" customFormat="1" ht="15">
      <c r="A4" s="6"/>
      <c r="B4" s="6"/>
      <c r="C4" s="6"/>
      <c r="D4" s="6"/>
      <c r="E4" s="6"/>
      <c r="F4" s="6"/>
      <c r="G4" s="6"/>
      <c r="H4" s="7"/>
      <c r="I4" s="6"/>
      <c r="J4" s="44"/>
      <c r="K4" s="5"/>
    </row>
    <row r="5" spans="1:12" s="2" customFormat="1" ht="18.75">
      <c r="A5" s="51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" t="s">
        <v>131</v>
      </c>
    </row>
    <row r="6" spans="1:12" s="2" customFormat="1" ht="8.25" customHeight="1">
      <c r="A6" s="8"/>
      <c r="B6" s="8"/>
      <c r="C6" s="8"/>
      <c r="D6" s="8"/>
      <c r="E6" s="8"/>
      <c r="F6" s="8"/>
      <c r="G6" s="9"/>
      <c r="H6" s="10"/>
      <c r="I6" s="8"/>
      <c r="J6" s="45"/>
      <c r="K6" s="5"/>
    </row>
    <row r="7" spans="1:12" ht="63">
      <c r="A7" s="32" t="s">
        <v>2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2" t="s">
        <v>9</v>
      </c>
      <c r="I7" s="13" t="s">
        <v>10</v>
      </c>
      <c r="J7" s="33" t="s">
        <v>11</v>
      </c>
      <c r="K7" s="11" t="s">
        <v>9</v>
      </c>
    </row>
    <row r="8" spans="1:12" ht="15.75">
      <c r="A8" s="32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47">
        <v>8</v>
      </c>
      <c r="I8" s="14">
        <v>9</v>
      </c>
      <c r="J8" s="47">
        <v>10</v>
      </c>
      <c r="K8" s="16"/>
    </row>
    <row r="9" spans="1:12" ht="15.75">
      <c r="A9" s="34">
        <v>1</v>
      </c>
      <c r="B9" s="40" t="s">
        <v>12</v>
      </c>
      <c r="C9" s="17"/>
      <c r="D9" s="17" t="s">
        <v>13</v>
      </c>
      <c r="E9" s="17" t="s">
        <v>14</v>
      </c>
      <c r="F9" s="17" t="s">
        <v>15</v>
      </c>
      <c r="G9" s="15">
        <v>50</v>
      </c>
      <c r="H9" s="35">
        <v>76.83</v>
      </c>
      <c r="I9" s="18">
        <f t="shared" ref="I9:I40" si="0">G9*K9</f>
        <v>3850</v>
      </c>
      <c r="J9" s="18">
        <f>I9*1.18</f>
        <v>4543</v>
      </c>
      <c r="K9" s="19">
        <v>77</v>
      </c>
      <c r="L9" s="20"/>
    </row>
    <row r="10" spans="1:12" ht="15.75">
      <c r="A10" s="34">
        <v>2</v>
      </c>
      <c r="B10" s="41" t="s">
        <v>12</v>
      </c>
      <c r="C10" s="17"/>
      <c r="D10" s="17" t="s">
        <v>13</v>
      </c>
      <c r="E10" s="17" t="s">
        <v>16</v>
      </c>
      <c r="F10" s="17" t="s">
        <v>15</v>
      </c>
      <c r="G10" s="15">
        <v>700</v>
      </c>
      <c r="H10" s="35">
        <v>79.38</v>
      </c>
      <c r="I10" s="18">
        <f t="shared" si="0"/>
        <v>56000</v>
      </c>
      <c r="J10" s="18">
        <f>I10*1.18</f>
        <v>66080</v>
      </c>
      <c r="K10" s="19">
        <v>80</v>
      </c>
      <c r="L10" s="20"/>
    </row>
    <row r="11" spans="1:12" ht="15.75">
      <c r="A11" s="34">
        <v>3</v>
      </c>
      <c r="B11" s="40" t="s">
        <v>17</v>
      </c>
      <c r="C11" s="17"/>
      <c r="D11" s="17" t="s">
        <v>13</v>
      </c>
      <c r="E11" s="17" t="s">
        <v>18</v>
      </c>
      <c r="F11" s="17" t="s">
        <v>15</v>
      </c>
      <c r="G11" s="15">
        <v>1000</v>
      </c>
      <c r="H11" s="35">
        <v>79.38</v>
      </c>
      <c r="I11" s="18">
        <f t="shared" si="0"/>
        <v>80000</v>
      </c>
      <c r="J11" s="18">
        <f t="shared" ref="J11:J73" si="1">I11*1.18</f>
        <v>94400</v>
      </c>
      <c r="K11" s="19">
        <v>80</v>
      </c>
      <c r="L11" s="20"/>
    </row>
    <row r="12" spans="1:12" ht="15.75">
      <c r="A12" s="34">
        <v>4</v>
      </c>
      <c r="B12" s="40" t="s">
        <v>12</v>
      </c>
      <c r="C12" s="17"/>
      <c r="D12" s="17" t="s">
        <v>13</v>
      </c>
      <c r="E12" s="17" t="s">
        <v>19</v>
      </c>
      <c r="F12" s="17" t="s">
        <v>15</v>
      </c>
      <c r="G12" s="15">
        <v>4000</v>
      </c>
      <c r="H12" s="35">
        <v>79.38</v>
      </c>
      <c r="I12" s="18">
        <f t="shared" si="0"/>
        <v>320000</v>
      </c>
      <c r="J12" s="18">
        <f t="shared" si="1"/>
        <v>377600</v>
      </c>
      <c r="K12" s="19">
        <v>80</v>
      </c>
      <c r="L12" s="20"/>
    </row>
    <row r="13" spans="1:12" ht="15.75">
      <c r="A13" s="34">
        <v>5</v>
      </c>
      <c r="B13" s="40" t="s">
        <v>12</v>
      </c>
      <c r="C13" s="17"/>
      <c r="D13" s="17" t="s">
        <v>13</v>
      </c>
      <c r="E13" s="17" t="s">
        <v>20</v>
      </c>
      <c r="F13" s="17" t="s">
        <v>15</v>
      </c>
      <c r="G13" s="15">
        <v>1000</v>
      </c>
      <c r="H13" s="35">
        <v>76.400000000000006</v>
      </c>
      <c r="I13" s="18">
        <f t="shared" si="0"/>
        <v>80000</v>
      </c>
      <c r="J13" s="18">
        <f t="shared" si="1"/>
        <v>94400</v>
      </c>
      <c r="K13" s="19">
        <v>80</v>
      </c>
      <c r="L13" s="20"/>
    </row>
    <row r="14" spans="1:12" ht="15.75">
      <c r="A14" s="34">
        <v>6</v>
      </c>
      <c r="B14" s="40" t="s">
        <v>12</v>
      </c>
      <c r="C14" s="17"/>
      <c r="D14" s="17" t="s">
        <v>13</v>
      </c>
      <c r="E14" s="17" t="s">
        <v>21</v>
      </c>
      <c r="F14" s="17" t="s">
        <v>15</v>
      </c>
      <c r="G14" s="15">
        <v>2300</v>
      </c>
      <c r="H14" s="35">
        <v>79.38</v>
      </c>
      <c r="I14" s="18">
        <f t="shared" si="0"/>
        <v>184000</v>
      </c>
      <c r="J14" s="18">
        <f t="shared" si="1"/>
        <v>217120</v>
      </c>
      <c r="K14" s="19">
        <v>80</v>
      </c>
      <c r="L14" s="20"/>
    </row>
    <row r="15" spans="1:12" ht="15.75">
      <c r="A15" s="34">
        <v>7</v>
      </c>
      <c r="B15" s="40" t="s">
        <v>12</v>
      </c>
      <c r="C15" s="15"/>
      <c r="D15" s="17" t="s">
        <v>13</v>
      </c>
      <c r="E15" s="15" t="s">
        <v>22</v>
      </c>
      <c r="F15" s="17" t="s">
        <v>15</v>
      </c>
      <c r="G15" s="15">
        <v>3500</v>
      </c>
      <c r="H15" s="35">
        <v>78</v>
      </c>
      <c r="I15" s="18">
        <f t="shared" si="0"/>
        <v>280000</v>
      </c>
      <c r="J15" s="18">
        <f t="shared" si="1"/>
        <v>330400</v>
      </c>
      <c r="K15" s="30">
        <v>80</v>
      </c>
      <c r="L15" s="20"/>
    </row>
    <row r="16" spans="1:12" ht="15.75">
      <c r="A16" s="34">
        <v>8</v>
      </c>
      <c r="B16" s="40" t="s">
        <v>12</v>
      </c>
      <c r="C16" s="15"/>
      <c r="D16" s="17" t="s">
        <v>13</v>
      </c>
      <c r="E16" s="17" t="s">
        <v>23</v>
      </c>
      <c r="F16" s="17" t="s">
        <v>15</v>
      </c>
      <c r="G16" s="15">
        <v>60</v>
      </c>
      <c r="H16" s="35">
        <v>76.44</v>
      </c>
      <c r="I16" s="18">
        <f t="shared" si="0"/>
        <v>4620</v>
      </c>
      <c r="J16" s="18">
        <f t="shared" si="1"/>
        <v>5451.5999999999995</v>
      </c>
      <c r="K16" s="19">
        <v>77</v>
      </c>
      <c r="L16" s="20"/>
    </row>
    <row r="17" spans="1:12" ht="16.5" customHeight="1">
      <c r="A17" s="34">
        <v>9</v>
      </c>
      <c r="B17" s="40" t="s">
        <v>12</v>
      </c>
      <c r="C17" s="14"/>
      <c r="D17" s="17" t="s">
        <v>13</v>
      </c>
      <c r="E17" s="17" t="s">
        <v>24</v>
      </c>
      <c r="F17" s="17" t="s">
        <v>15</v>
      </c>
      <c r="G17" s="15">
        <v>700</v>
      </c>
      <c r="H17" s="35">
        <v>76.44</v>
      </c>
      <c r="I17" s="18">
        <f t="shared" si="0"/>
        <v>53900</v>
      </c>
      <c r="J17" s="18">
        <f t="shared" si="1"/>
        <v>63602</v>
      </c>
      <c r="K17" s="19">
        <v>77</v>
      </c>
      <c r="L17" s="20"/>
    </row>
    <row r="18" spans="1:12" ht="15.75">
      <c r="A18" s="34">
        <v>10</v>
      </c>
      <c r="B18" s="40" t="s">
        <v>12</v>
      </c>
      <c r="C18" s="15"/>
      <c r="D18" s="17" t="s">
        <v>13</v>
      </c>
      <c r="E18" s="15" t="s">
        <v>25</v>
      </c>
      <c r="F18" s="17" t="s">
        <v>15</v>
      </c>
      <c r="G18" s="15">
        <v>100</v>
      </c>
      <c r="H18" s="35">
        <v>77</v>
      </c>
      <c r="I18" s="18">
        <f t="shared" si="0"/>
        <v>7700</v>
      </c>
      <c r="J18" s="18">
        <f t="shared" si="1"/>
        <v>9086</v>
      </c>
      <c r="K18" s="30">
        <v>77</v>
      </c>
      <c r="L18" s="20"/>
    </row>
    <row r="19" spans="1:12" s="21" customFormat="1" ht="18.75">
      <c r="A19" s="34">
        <v>11</v>
      </c>
      <c r="B19" s="40" t="s">
        <v>12</v>
      </c>
      <c r="C19" s="15"/>
      <c r="D19" s="17" t="s">
        <v>13</v>
      </c>
      <c r="E19" s="15" t="s">
        <v>26</v>
      </c>
      <c r="F19" s="17" t="s">
        <v>15</v>
      </c>
      <c r="G19" s="15">
        <v>3000</v>
      </c>
      <c r="H19" s="36">
        <v>76.44</v>
      </c>
      <c r="I19" s="18">
        <f t="shared" si="0"/>
        <v>231000</v>
      </c>
      <c r="J19" s="18">
        <f t="shared" si="1"/>
        <v>272580</v>
      </c>
      <c r="K19" s="30">
        <v>77</v>
      </c>
      <c r="L19" s="20"/>
    </row>
    <row r="20" spans="1:12" s="22" customFormat="1" ht="18.75" customHeight="1">
      <c r="A20" s="34">
        <v>12</v>
      </c>
      <c r="B20" s="40" t="s">
        <v>12</v>
      </c>
      <c r="C20" s="42"/>
      <c r="D20" s="17" t="s">
        <v>13</v>
      </c>
      <c r="E20" s="15" t="s">
        <v>27</v>
      </c>
      <c r="F20" s="17" t="s">
        <v>15</v>
      </c>
      <c r="G20" s="15">
        <v>200</v>
      </c>
      <c r="H20" s="36">
        <v>75</v>
      </c>
      <c r="I20" s="18">
        <f t="shared" si="0"/>
        <v>15400</v>
      </c>
      <c r="J20" s="18">
        <f t="shared" si="1"/>
        <v>18172</v>
      </c>
      <c r="K20" s="30">
        <v>77</v>
      </c>
      <c r="L20" s="20"/>
    </row>
    <row r="21" spans="1:12" s="23" customFormat="1" ht="15.75">
      <c r="A21" s="34">
        <v>13</v>
      </c>
      <c r="B21" s="40" t="s">
        <v>12</v>
      </c>
      <c r="C21" s="42"/>
      <c r="D21" s="17" t="s">
        <v>13</v>
      </c>
      <c r="E21" s="15" t="s">
        <v>28</v>
      </c>
      <c r="F21" s="17" t="s">
        <v>15</v>
      </c>
      <c r="G21" s="15">
        <v>200</v>
      </c>
      <c r="H21" s="37">
        <v>76.44</v>
      </c>
      <c r="I21" s="18">
        <f t="shared" si="0"/>
        <v>15400</v>
      </c>
      <c r="J21" s="18">
        <f t="shared" si="1"/>
        <v>18172</v>
      </c>
      <c r="K21" s="30">
        <v>77</v>
      </c>
      <c r="L21" s="20"/>
    </row>
    <row r="22" spans="1:12" s="23" customFormat="1" ht="15.75">
      <c r="A22" s="34">
        <v>14</v>
      </c>
      <c r="B22" s="40" t="s">
        <v>12</v>
      </c>
      <c r="C22" s="15"/>
      <c r="D22" s="17" t="s">
        <v>13</v>
      </c>
      <c r="E22" s="15" t="s">
        <v>29</v>
      </c>
      <c r="F22" s="17" t="s">
        <v>15</v>
      </c>
      <c r="G22" s="15">
        <v>150</v>
      </c>
      <c r="H22" s="37">
        <v>76.44</v>
      </c>
      <c r="I22" s="18">
        <f t="shared" si="0"/>
        <v>11550</v>
      </c>
      <c r="J22" s="18">
        <f t="shared" si="1"/>
        <v>13629</v>
      </c>
      <c r="K22" s="30">
        <v>77</v>
      </c>
      <c r="L22" s="20"/>
    </row>
    <row r="23" spans="1:12" ht="15.75">
      <c r="A23" s="34">
        <v>15</v>
      </c>
      <c r="B23" s="40" t="s">
        <v>12</v>
      </c>
      <c r="C23" s="15"/>
      <c r="D23" s="17" t="s">
        <v>13</v>
      </c>
      <c r="E23" s="15" t="s">
        <v>30</v>
      </c>
      <c r="F23" s="17" t="s">
        <v>15</v>
      </c>
      <c r="G23" s="15">
        <v>350</v>
      </c>
      <c r="H23" s="35">
        <v>77.42</v>
      </c>
      <c r="I23" s="18">
        <f t="shared" si="0"/>
        <v>27300</v>
      </c>
      <c r="J23" s="18">
        <f t="shared" si="1"/>
        <v>32214</v>
      </c>
      <c r="K23" s="30">
        <v>78</v>
      </c>
      <c r="L23" s="20"/>
    </row>
    <row r="24" spans="1:12" ht="15.75">
      <c r="A24" s="34">
        <v>16</v>
      </c>
      <c r="B24" s="40" t="s">
        <v>12</v>
      </c>
      <c r="C24" s="43"/>
      <c r="D24" s="17" t="s">
        <v>13</v>
      </c>
      <c r="E24" s="38" t="s">
        <v>31</v>
      </c>
      <c r="F24" s="17" t="s">
        <v>15</v>
      </c>
      <c r="G24" s="15">
        <v>2000</v>
      </c>
      <c r="H24" s="35">
        <v>76</v>
      </c>
      <c r="I24" s="18">
        <f t="shared" si="0"/>
        <v>156000</v>
      </c>
      <c r="J24" s="18">
        <f t="shared" si="1"/>
        <v>184080</v>
      </c>
      <c r="K24" s="30">
        <v>78</v>
      </c>
      <c r="L24" s="20"/>
    </row>
    <row r="25" spans="1:12" ht="15.75">
      <c r="A25" s="34">
        <v>17</v>
      </c>
      <c r="B25" s="40" t="s">
        <v>12</v>
      </c>
      <c r="C25" s="43"/>
      <c r="D25" s="17" t="s">
        <v>13</v>
      </c>
      <c r="E25" s="38" t="s">
        <v>32</v>
      </c>
      <c r="F25" s="17" t="s">
        <v>15</v>
      </c>
      <c r="G25" s="15">
        <v>4000</v>
      </c>
      <c r="H25" s="35">
        <v>76</v>
      </c>
      <c r="I25" s="18">
        <f t="shared" si="0"/>
        <v>312000</v>
      </c>
      <c r="J25" s="18">
        <f t="shared" si="1"/>
        <v>368160</v>
      </c>
      <c r="K25" s="30">
        <v>78</v>
      </c>
      <c r="L25" s="20"/>
    </row>
    <row r="26" spans="1:12" ht="15.75">
      <c r="A26" s="34">
        <v>18</v>
      </c>
      <c r="B26" s="40" t="s">
        <v>12</v>
      </c>
      <c r="C26" s="43"/>
      <c r="D26" s="17" t="s">
        <v>13</v>
      </c>
      <c r="E26" s="38" t="s">
        <v>33</v>
      </c>
      <c r="F26" s="17" t="s">
        <v>15</v>
      </c>
      <c r="G26" s="15">
        <v>1400</v>
      </c>
      <c r="H26" s="35">
        <v>75</v>
      </c>
      <c r="I26" s="18">
        <f t="shared" si="0"/>
        <v>109200</v>
      </c>
      <c r="J26" s="18">
        <f t="shared" si="1"/>
        <v>128856</v>
      </c>
      <c r="K26" s="30">
        <v>78</v>
      </c>
      <c r="L26" s="20"/>
    </row>
    <row r="27" spans="1:12" ht="15.75">
      <c r="A27" s="34">
        <v>19</v>
      </c>
      <c r="B27" s="40" t="s">
        <v>12</v>
      </c>
      <c r="C27" s="38"/>
      <c r="D27" s="17" t="s">
        <v>13</v>
      </c>
      <c r="E27" s="38" t="s">
        <v>34</v>
      </c>
      <c r="F27" s="17" t="s">
        <v>15</v>
      </c>
      <c r="G27" s="15">
        <v>9000</v>
      </c>
      <c r="H27" s="35">
        <v>77</v>
      </c>
      <c r="I27" s="18">
        <f t="shared" si="0"/>
        <v>702000</v>
      </c>
      <c r="J27" s="18">
        <f t="shared" si="1"/>
        <v>828360</v>
      </c>
      <c r="K27" s="30">
        <v>78</v>
      </c>
      <c r="L27" s="20"/>
    </row>
    <row r="28" spans="1:12" ht="15.75">
      <c r="A28" s="34">
        <v>20</v>
      </c>
      <c r="B28" s="40" t="s">
        <v>12</v>
      </c>
      <c r="C28" s="38"/>
      <c r="D28" s="17" t="s">
        <v>13</v>
      </c>
      <c r="E28" s="38" t="s">
        <v>35</v>
      </c>
      <c r="F28" s="17" t="s">
        <v>15</v>
      </c>
      <c r="G28" s="15">
        <v>950</v>
      </c>
      <c r="H28" s="35">
        <v>76</v>
      </c>
      <c r="I28" s="18">
        <f t="shared" si="0"/>
        <v>73150</v>
      </c>
      <c r="J28" s="18">
        <f t="shared" si="1"/>
        <v>86317</v>
      </c>
      <c r="K28" s="30">
        <v>77</v>
      </c>
      <c r="L28" s="20"/>
    </row>
    <row r="29" spans="1:12" ht="15.75">
      <c r="A29" s="34">
        <v>21</v>
      </c>
      <c r="B29" s="40" t="s">
        <v>12</v>
      </c>
      <c r="C29" s="38"/>
      <c r="D29" s="17" t="s">
        <v>13</v>
      </c>
      <c r="E29" s="38" t="s">
        <v>36</v>
      </c>
      <c r="F29" s="17" t="s">
        <v>15</v>
      </c>
      <c r="G29" s="15">
        <v>100</v>
      </c>
      <c r="H29" s="35">
        <v>77</v>
      </c>
      <c r="I29" s="18">
        <f t="shared" si="0"/>
        <v>7700</v>
      </c>
      <c r="J29" s="18">
        <f t="shared" si="1"/>
        <v>9086</v>
      </c>
      <c r="K29" s="30">
        <v>77</v>
      </c>
      <c r="L29" s="20"/>
    </row>
    <row r="30" spans="1:12" ht="15.75">
      <c r="A30" s="34">
        <v>22</v>
      </c>
      <c r="B30" s="40" t="s">
        <v>12</v>
      </c>
      <c r="C30" s="38"/>
      <c r="D30" s="17" t="s">
        <v>13</v>
      </c>
      <c r="E30" s="38" t="s">
        <v>37</v>
      </c>
      <c r="F30" s="17" t="s">
        <v>15</v>
      </c>
      <c r="G30" s="15">
        <v>300</v>
      </c>
      <c r="H30" s="35">
        <v>76.44</v>
      </c>
      <c r="I30" s="18">
        <f t="shared" si="0"/>
        <v>23100</v>
      </c>
      <c r="J30" s="18">
        <f t="shared" si="1"/>
        <v>27258</v>
      </c>
      <c r="K30" s="30">
        <v>77</v>
      </c>
      <c r="L30" s="20"/>
    </row>
    <row r="31" spans="1:12" ht="15.75">
      <c r="A31" s="34">
        <v>23</v>
      </c>
      <c r="B31" s="40" t="s">
        <v>12</v>
      </c>
      <c r="C31" s="38"/>
      <c r="D31" s="17" t="s">
        <v>13</v>
      </c>
      <c r="E31" s="38" t="s">
        <v>38</v>
      </c>
      <c r="F31" s="17" t="s">
        <v>15</v>
      </c>
      <c r="G31" s="15">
        <v>2700</v>
      </c>
      <c r="H31" s="35">
        <v>61.17</v>
      </c>
      <c r="I31" s="18">
        <f t="shared" si="0"/>
        <v>164700</v>
      </c>
      <c r="J31" s="18">
        <f t="shared" si="1"/>
        <v>194346</v>
      </c>
      <c r="K31" s="30">
        <v>61</v>
      </c>
      <c r="L31" s="20"/>
    </row>
    <row r="32" spans="1:12" ht="15.75">
      <c r="A32" s="34">
        <v>24</v>
      </c>
      <c r="B32" s="40" t="s">
        <v>12</v>
      </c>
      <c r="C32" s="38"/>
      <c r="D32" s="17" t="s">
        <v>13</v>
      </c>
      <c r="E32" s="38" t="s">
        <v>39</v>
      </c>
      <c r="F32" s="17" t="s">
        <v>15</v>
      </c>
      <c r="G32" s="15">
        <v>2200</v>
      </c>
      <c r="H32" s="35">
        <v>62</v>
      </c>
      <c r="I32" s="18">
        <f t="shared" si="0"/>
        <v>134200</v>
      </c>
      <c r="J32" s="18">
        <f t="shared" si="1"/>
        <v>158356</v>
      </c>
      <c r="K32" s="30">
        <v>61</v>
      </c>
      <c r="L32" s="20"/>
    </row>
    <row r="33" spans="1:12" ht="15.75">
      <c r="A33" s="34">
        <v>25</v>
      </c>
      <c r="B33" s="40" t="s">
        <v>12</v>
      </c>
      <c r="C33" s="38"/>
      <c r="D33" s="17" t="s">
        <v>13</v>
      </c>
      <c r="E33" s="38" t="s">
        <v>40</v>
      </c>
      <c r="F33" s="17" t="s">
        <v>15</v>
      </c>
      <c r="G33" s="15">
        <v>150</v>
      </c>
      <c r="H33" s="35">
        <v>59.98</v>
      </c>
      <c r="I33" s="18">
        <f t="shared" si="0"/>
        <v>9000</v>
      </c>
      <c r="J33" s="18">
        <f t="shared" si="1"/>
        <v>10620</v>
      </c>
      <c r="K33" s="30">
        <v>60</v>
      </c>
      <c r="L33" s="20"/>
    </row>
    <row r="34" spans="1:12" ht="15.75">
      <c r="A34" s="34">
        <v>26</v>
      </c>
      <c r="B34" s="40" t="s">
        <v>12</v>
      </c>
      <c r="C34" s="38"/>
      <c r="D34" s="17" t="s">
        <v>13</v>
      </c>
      <c r="E34" s="38" t="s">
        <v>41</v>
      </c>
      <c r="F34" s="17" t="s">
        <v>15</v>
      </c>
      <c r="G34" s="15">
        <v>1400</v>
      </c>
      <c r="H34" s="35">
        <v>59.98</v>
      </c>
      <c r="I34" s="18">
        <f t="shared" si="0"/>
        <v>84000</v>
      </c>
      <c r="J34" s="18">
        <f t="shared" si="1"/>
        <v>99120</v>
      </c>
      <c r="K34" s="30">
        <v>60</v>
      </c>
      <c r="L34" s="20"/>
    </row>
    <row r="35" spans="1:12" ht="15.75">
      <c r="A35" s="34">
        <v>27</v>
      </c>
      <c r="B35" s="40" t="s">
        <v>12</v>
      </c>
      <c r="C35" s="38"/>
      <c r="D35" s="17" t="s">
        <v>13</v>
      </c>
      <c r="E35" s="38" t="s">
        <v>42</v>
      </c>
      <c r="F35" s="17" t="s">
        <v>15</v>
      </c>
      <c r="G35" s="15">
        <v>7000</v>
      </c>
      <c r="H35" s="35">
        <v>61</v>
      </c>
      <c r="I35" s="18">
        <f t="shared" si="0"/>
        <v>420000</v>
      </c>
      <c r="J35" s="18">
        <f t="shared" si="1"/>
        <v>495600</v>
      </c>
      <c r="K35" s="30">
        <v>60</v>
      </c>
      <c r="L35" s="20"/>
    </row>
    <row r="36" spans="1:12" ht="15.75">
      <c r="A36" s="34">
        <v>28</v>
      </c>
      <c r="B36" s="40" t="s">
        <v>12</v>
      </c>
      <c r="C36" s="38"/>
      <c r="D36" s="17" t="s">
        <v>13</v>
      </c>
      <c r="E36" s="38" t="s">
        <v>43</v>
      </c>
      <c r="F36" s="17" t="s">
        <v>15</v>
      </c>
      <c r="G36" s="15">
        <v>2900</v>
      </c>
      <c r="H36" s="35">
        <v>61</v>
      </c>
      <c r="I36" s="18">
        <f t="shared" si="0"/>
        <v>174000</v>
      </c>
      <c r="J36" s="18">
        <f t="shared" si="1"/>
        <v>205320</v>
      </c>
      <c r="K36" s="30">
        <v>60</v>
      </c>
      <c r="L36" s="20"/>
    </row>
    <row r="37" spans="1:12" ht="15.75">
      <c r="A37" s="34">
        <v>29</v>
      </c>
      <c r="B37" s="40" t="s">
        <v>12</v>
      </c>
      <c r="C37" s="38"/>
      <c r="D37" s="17" t="s">
        <v>13</v>
      </c>
      <c r="E37" s="38" t="s">
        <v>44</v>
      </c>
      <c r="F37" s="17" t="s">
        <v>15</v>
      </c>
      <c r="G37" s="15">
        <v>600</v>
      </c>
      <c r="H37" s="35">
        <v>59.98</v>
      </c>
      <c r="I37" s="18">
        <f t="shared" si="0"/>
        <v>36000</v>
      </c>
      <c r="J37" s="18">
        <f t="shared" si="1"/>
        <v>42480</v>
      </c>
      <c r="K37" s="30">
        <v>60</v>
      </c>
      <c r="L37" s="20"/>
    </row>
    <row r="38" spans="1:12" ht="15.75">
      <c r="A38" s="34">
        <v>30</v>
      </c>
      <c r="B38" s="40" t="s">
        <v>12</v>
      </c>
      <c r="C38" s="38"/>
      <c r="D38" s="17" t="s">
        <v>13</v>
      </c>
      <c r="E38" s="38" t="s">
        <v>45</v>
      </c>
      <c r="F38" s="17" t="s">
        <v>15</v>
      </c>
      <c r="G38" s="15">
        <v>1400</v>
      </c>
      <c r="H38" s="35">
        <v>69.78</v>
      </c>
      <c r="I38" s="18">
        <f t="shared" si="0"/>
        <v>98000</v>
      </c>
      <c r="J38" s="18">
        <f t="shared" si="1"/>
        <v>115640</v>
      </c>
      <c r="K38" s="30">
        <v>70</v>
      </c>
      <c r="L38" s="20"/>
    </row>
    <row r="39" spans="1:12" ht="15.75">
      <c r="A39" s="34">
        <v>31</v>
      </c>
      <c r="B39" s="40" t="s">
        <v>12</v>
      </c>
      <c r="C39" s="38"/>
      <c r="D39" s="17" t="s">
        <v>13</v>
      </c>
      <c r="E39" s="38" t="s">
        <v>46</v>
      </c>
      <c r="F39" s="17" t="s">
        <v>15</v>
      </c>
      <c r="G39" s="15">
        <v>40000</v>
      </c>
      <c r="H39" s="35">
        <v>69.78</v>
      </c>
      <c r="I39" s="18">
        <f t="shared" si="0"/>
        <v>2800000</v>
      </c>
      <c r="J39" s="18">
        <f t="shared" si="1"/>
        <v>3304000</v>
      </c>
      <c r="K39" s="30">
        <v>70</v>
      </c>
      <c r="L39" s="20"/>
    </row>
    <row r="40" spans="1:12" ht="15.75">
      <c r="A40" s="34">
        <v>32</v>
      </c>
      <c r="B40" s="40" t="s">
        <v>12</v>
      </c>
      <c r="C40" s="38"/>
      <c r="D40" s="17" t="s">
        <v>13</v>
      </c>
      <c r="E40" s="38" t="s">
        <v>47</v>
      </c>
      <c r="F40" s="17" t="s">
        <v>15</v>
      </c>
      <c r="G40" s="15">
        <v>1000</v>
      </c>
      <c r="H40" s="35">
        <v>70.02</v>
      </c>
      <c r="I40" s="18">
        <f t="shared" si="0"/>
        <v>70000</v>
      </c>
      <c r="J40" s="18">
        <f t="shared" si="1"/>
        <v>82600</v>
      </c>
      <c r="K40" s="30">
        <v>70</v>
      </c>
      <c r="L40" s="20"/>
    </row>
    <row r="41" spans="1:12" ht="15.75">
      <c r="A41" s="34">
        <v>33</v>
      </c>
      <c r="B41" s="40" t="s">
        <v>12</v>
      </c>
      <c r="C41" s="38"/>
      <c r="D41" s="17" t="s">
        <v>13</v>
      </c>
      <c r="E41" s="38" t="s">
        <v>48</v>
      </c>
      <c r="F41" s="17" t="s">
        <v>15</v>
      </c>
      <c r="G41" s="15">
        <v>700</v>
      </c>
      <c r="H41" s="35">
        <v>69.78</v>
      </c>
      <c r="I41" s="18">
        <f t="shared" ref="I41:I72" si="2">G41*K41</f>
        <v>49000</v>
      </c>
      <c r="J41" s="18">
        <f t="shared" si="1"/>
        <v>57820</v>
      </c>
      <c r="K41" s="30">
        <v>70</v>
      </c>
      <c r="L41" s="20"/>
    </row>
    <row r="42" spans="1:12" ht="15.75">
      <c r="A42" s="34">
        <v>34</v>
      </c>
      <c r="B42" s="40" t="s">
        <v>12</v>
      </c>
      <c r="C42" s="38"/>
      <c r="D42" s="17" t="s">
        <v>13</v>
      </c>
      <c r="E42" s="38" t="s">
        <v>49</v>
      </c>
      <c r="F42" s="17" t="s">
        <v>15</v>
      </c>
      <c r="G42" s="15">
        <v>8000</v>
      </c>
      <c r="H42" s="35">
        <v>70.02</v>
      </c>
      <c r="I42" s="18">
        <f t="shared" si="2"/>
        <v>560000</v>
      </c>
      <c r="J42" s="18">
        <f t="shared" si="1"/>
        <v>660800</v>
      </c>
      <c r="K42" s="30">
        <v>70</v>
      </c>
      <c r="L42" s="20"/>
    </row>
    <row r="43" spans="1:12" ht="15.75">
      <c r="A43" s="34">
        <v>35</v>
      </c>
      <c r="B43" s="40" t="s">
        <v>12</v>
      </c>
      <c r="C43" s="38"/>
      <c r="D43" s="17" t="s">
        <v>13</v>
      </c>
      <c r="E43" s="38" t="s">
        <v>50</v>
      </c>
      <c r="F43" s="17" t="s">
        <v>15</v>
      </c>
      <c r="G43" s="15">
        <v>26500</v>
      </c>
      <c r="H43" s="35">
        <v>70.02</v>
      </c>
      <c r="I43" s="18">
        <f t="shared" si="2"/>
        <v>1855000</v>
      </c>
      <c r="J43" s="18">
        <f t="shared" si="1"/>
        <v>2188900</v>
      </c>
      <c r="K43" s="30">
        <v>70</v>
      </c>
      <c r="L43" s="20"/>
    </row>
    <row r="44" spans="1:12" ht="15.75">
      <c r="A44" s="34">
        <v>36</v>
      </c>
      <c r="B44" s="40" t="s">
        <v>12</v>
      </c>
      <c r="C44" s="38"/>
      <c r="D44" s="17" t="s">
        <v>13</v>
      </c>
      <c r="E44" s="38" t="s">
        <v>51</v>
      </c>
      <c r="F44" s="17" t="s">
        <v>15</v>
      </c>
      <c r="G44" s="31">
        <v>3000</v>
      </c>
      <c r="H44" s="35">
        <v>70.02</v>
      </c>
      <c r="I44" s="18">
        <f t="shared" si="2"/>
        <v>210000</v>
      </c>
      <c r="J44" s="18">
        <f t="shared" si="1"/>
        <v>247800</v>
      </c>
      <c r="K44" s="30">
        <v>70</v>
      </c>
      <c r="L44" s="20"/>
    </row>
    <row r="45" spans="1:12" ht="15.75">
      <c r="A45" s="34">
        <v>37</v>
      </c>
      <c r="B45" s="40" t="s">
        <v>12</v>
      </c>
      <c r="C45" s="38"/>
      <c r="D45" s="17" t="s">
        <v>13</v>
      </c>
      <c r="E45" s="38" t="s">
        <v>52</v>
      </c>
      <c r="F45" s="17" t="s">
        <v>15</v>
      </c>
      <c r="G45" s="31">
        <v>280</v>
      </c>
      <c r="H45" s="35">
        <v>100.84</v>
      </c>
      <c r="I45" s="18">
        <f t="shared" si="2"/>
        <v>28000</v>
      </c>
      <c r="J45" s="18">
        <f t="shared" si="1"/>
        <v>33040</v>
      </c>
      <c r="K45" s="30">
        <v>100</v>
      </c>
      <c r="L45" s="20"/>
    </row>
    <row r="46" spans="1:12" ht="15.75">
      <c r="A46" s="34">
        <v>38</v>
      </c>
      <c r="B46" s="40" t="s">
        <v>12</v>
      </c>
      <c r="C46" s="38"/>
      <c r="D46" s="17" t="s">
        <v>13</v>
      </c>
      <c r="E46" s="38" t="s">
        <v>53</v>
      </c>
      <c r="F46" s="17" t="s">
        <v>15</v>
      </c>
      <c r="G46" s="15">
        <v>1000</v>
      </c>
      <c r="H46" s="35">
        <v>98</v>
      </c>
      <c r="I46" s="18">
        <f t="shared" si="2"/>
        <v>100000</v>
      </c>
      <c r="J46" s="18">
        <f t="shared" si="1"/>
        <v>118000</v>
      </c>
      <c r="K46" s="30">
        <v>100</v>
      </c>
      <c r="L46" s="20"/>
    </row>
    <row r="47" spans="1:12" ht="15.75">
      <c r="A47" s="34">
        <v>39</v>
      </c>
      <c r="B47" s="40" t="s">
        <v>12</v>
      </c>
      <c r="C47" s="38"/>
      <c r="D47" s="17" t="s">
        <v>13</v>
      </c>
      <c r="E47" s="38" t="s">
        <v>54</v>
      </c>
      <c r="F47" s="17" t="s">
        <v>15</v>
      </c>
      <c r="G47" s="15">
        <v>1000</v>
      </c>
      <c r="H47" s="35">
        <v>98</v>
      </c>
      <c r="I47" s="18">
        <f t="shared" si="2"/>
        <v>100000</v>
      </c>
      <c r="J47" s="18">
        <f t="shared" si="1"/>
        <v>118000</v>
      </c>
      <c r="K47" s="30">
        <v>100</v>
      </c>
      <c r="L47" s="20"/>
    </row>
    <row r="48" spans="1:12" ht="15.75">
      <c r="A48" s="34">
        <v>40</v>
      </c>
      <c r="B48" s="40" t="s">
        <v>12</v>
      </c>
      <c r="C48" s="38"/>
      <c r="D48" s="17" t="s">
        <v>13</v>
      </c>
      <c r="E48" s="38" t="s">
        <v>55</v>
      </c>
      <c r="F48" s="17" t="s">
        <v>15</v>
      </c>
      <c r="G48" s="15">
        <v>900</v>
      </c>
      <c r="H48" s="35">
        <v>95</v>
      </c>
      <c r="I48" s="18">
        <f t="shared" si="2"/>
        <v>90000</v>
      </c>
      <c r="J48" s="18">
        <f t="shared" si="1"/>
        <v>106200</v>
      </c>
      <c r="K48" s="30">
        <v>100</v>
      </c>
      <c r="L48" s="20"/>
    </row>
    <row r="49" spans="1:12" ht="15.75">
      <c r="A49" s="34">
        <v>41</v>
      </c>
      <c r="B49" s="40" t="s">
        <v>12</v>
      </c>
      <c r="C49" s="38"/>
      <c r="D49" s="17" t="s">
        <v>13</v>
      </c>
      <c r="E49" s="38" t="s">
        <v>56</v>
      </c>
      <c r="F49" s="17" t="s">
        <v>15</v>
      </c>
      <c r="G49" s="15">
        <v>120</v>
      </c>
      <c r="H49" s="35">
        <v>100.84</v>
      </c>
      <c r="I49" s="18">
        <f t="shared" si="2"/>
        <v>12000</v>
      </c>
      <c r="J49" s="18">
        <f t="shared" si="1"/>
        <v>14160</v>
      </c>
      <c r="K49" s="30">
        <v>100</v>
      </c>
      <c r="L49" s="20"/>
    </row>
    <row r="50" spans="1:12" ht="15.75">
      <c r="A50" s="34">
        <v>42</v>
      </c>
      <c r="B50" s="40" t="s">
        <v>12</v>
      </c>
      <c r="C50" s="38"/>
      <c r="D50" s="17" t="s">
        <v>13</v>
      </c>
      <c r="E50" s="38" t="s">
        <v>57</v>
      </c>
      <c r="F50" s="17" t="s">
        <v>15</v>
      </c>
      <c r="G50" s="15">
        <v>1100</v>
      </c>
      <c r="H50" s="35">
        <v>84</v>
      </c>
      <c r="I50" s="18">
        <f t="shared" si="2"/>
        <v>94600</v>
      </c>
      <c r="J50" s="18">
        <f t="shared" si="1"/>
        <v>111628</v>
      </c>
      <c r="K50" s="30">
        <v>86</v>
      </c>
      <c r="L50" s="20"/>
    </row>
    <row r="51" spans="1:12" ht="15.75">
      <c r="A51" s="34">
        <v>43</v>
      </c>
      <c r="B51" s="40" t="s">
        <v>12</v>
      </c>
      <c r="C51" s="38"/>
      <c r="D51" s="17" t="s">
        <v>13</v>
      </c>
      <c r="E51" s="38" t="s">
        <v>58</v>
      </c>
      <c r="F51" s="17" t="s">
        <v>15</v>
      </c>
      <c r="G51" s="15">
        <v>2100</v>
      </c>
      <c r="H51" s="35">
        <v>84</v>
      </c>
      <c r="I51" s="18">
        <f t="shared" si="2"/>
        <v>180600</v>
      </c>
      <c r="J51" s="18">
        <f t="shared" si="1"/>
        <v>213108</v>
      </c>
      <c r="K51" s="30">
        <v>86</v>
      </c>
      <c r="L51" s="20"/>
    </row>
    <row r="52" spans="1:12" ht="15.75">
      <c r="A52" s="34">
        <v>44</v>
      </c>
      <c r="B52" s="40" t="s">
        <v>12</v>
      </c>
      <c r="C52" s="38"/>
      <c r="D52" s="17" t="s">
        <v>13</v>
      </c>
      <c r="E52" s="38" t="s">
        <v>59</v>
      </c>
      <c r="F52" s="17" t="s">
        <v>15</v>
      </c>
      <c r="G52" s="15">
        <v>2700</v>
      </c>
      <c r="H52" s="35">
        <v>85</v>
      </c>
      <c r="I52" s="18">
        <f t="shared" si="2"/>
        <v>232200</v>
      </c>
      <c r="J52" s="18">
        <f t="shared" si="1"/>
        <v>273996</v>
      </c>
      <c r="K52" s="30">
        <v>86</v>
      </c>
      <c r="L52" s="20"/>
    </row>
    <row r="53" spans="1:12" ht="15.75">
      <c r="A53" s="34">
        <v>45</v>
      </c>
      <c r="B53" s="40" t="s">
        <v>12</v>
      </c>
      <c r="C53" s="38"/>
      <c r="D53" s="17" t="s">
        <v>13</v>
      </c>
      <c r="E53" s="38" t="s">
        <v>60</v>
      </c>
      <c r="F53" s="17" t="s">
        <v>15</v>
      </c>
      <c r="G53" s="31">
        <v>3000</v>
      </c>
      <c r="H53" s="35">
        <v>82</v>
      </c>
      <c r="I53" s="18">
        <f t="shared" si="2"/>
        <v>258000</v>
      </c>
      <c r="J53" s="18">
        <f t="shared" si="1"/>
        <v>304440</v>
      </c>
      <c r="K53" s="30">
        <v>86</v>
      </c>
      <c r="L53" s="20"/>
    </row>
    <row r="54" spans="1:12" ht="15.75">
      <c r="A54" s="34">
        <v>46</v>
      </c>
      <c r="B54" s="40" t="s">
        <v>12</v>
      </c>
      <c r="C54" s="38"/>
      <c r="D54" s="17" t="s">
        <v>13</v>
      </c>
      <c r="E54" s="38" t="s">
        <v>61</v>
      </c>
      <c r="F54" s="17" t="s">
        <v>15</v>
      </c>
      <c r="G54" s="31">
        <v>1100</v>
      </c>
      <c r="H54" s="35">
        <v>82</v>
      </c>
      <c r="I54" s="18">
        <f t="shared" si="2"/>
        <v>94600</v>
      </c>
      <c r="J54" s="18">
        <f t="shared" si="1"/>
        <v>111628</v>
      </c>
      <c r="K54" s="30">
        <v>86</v>
      </c>
      <c r="L54" s="20"/>
    </row>
    <row r="55" spans="1:12" ht="15.75">
      <c r="A55" s="34">
        <v>47</v>
      </c>
      <c r="B55" s="40" t="s">
        <v>12</v>
      </c>
      <c r="C55" s="38"/>
      <c r="D55" s="17" t="s">
        <v>13</v>
      </c>
      <c r="E55" s="38" t="s">
        <v>62</v>
      </c>
      <c r="F55" s="17" t="s">
        <v>15</v>
      </c>
      <c r="G55" s="15">
        <v>350</v>
      </c>
      <c r="H55" s="35">
        <v>85.85</v>
      </c>
      <c r="I55" s="18">
        <f t="shared" si="2"/>
        <v>30100</v>
      </c>
      <c r="J55" s="18">
        <f t="shared" si="1"/>
        <v>35518</v>
      </c>
      <c r="K55" s="30">
        <v>86</v>
      </c>
      <c r="L55" s="20"/>
    </row>
    <row r="56" spans="1:12" ht="15.75">
      <c r="A56" s="34">
        <v>48</v>
      </c>
      <c r="B56" s="40" t="s">
        <v>12</v>
      </c>
      <c r="C56" s="38"/>
      <c r="D56" s="17" t="s">
        <v>13</v>
      </c>
      <c r="E56" s="38" t="s">
        <v>63</v>
      </c>
      <c r="F56" s="17" t="s">
        <v>15</v>
      </c>
      <c r="G56" s="15">
        <v>200</v>
      </c>
      <c r="H56" s="35">
        <v>85.85</v>
      </c>
      <c r="I56" s="18">
        <f t="shared" si="2"/>
        <v>17200</v>
      </c>
      <c r="J56" s="18">
        <f t="shared" si="1"/>
        <v>20296</v>
      </c>
      <c r="K56" s="30">
        <v>86</v>
      </c>
      <c r="L56" s="20"/>
    </row>
    <row r="57" spans="1:12" ht="15.75">
      <c r="A57" s="34">
        <v>49</v>
      </c>
      <c r="B57" s="41" t="s">
        <v>64</v>
      </c>
      <c r="C57" s="15"/>
      <c r="D57" s="17" t="s">
        <v>65</v>
      </c>
      <c r="E57" s="15" t="s">
        <v>66</v>
      </c>
      <c r="F57" s="17" t="s">
        <v>15</v>
      </c>
      <c r="G57" s="15">
        <v>7500</v>
      </c>
      <c r="H57" s="35">
        <v>77</v>
      </c>
      <c r="I57" s="18">
        <f t="shared" si="2"/>
        <v>630000</v>
      </c>
      <c r="J57" s="18">
        <f t="shared" si="1"/>
        <v>743400</v>
      </c>
      <c r="K57" s="30">
        <v>84</v>
      </c>
      <c r="L57" s="20"/>
    </row>
    <row r="58" spans="1:12" ht="15.75">
      <c r="A58" s="34">
        <v>50</v>
      </c>
      <c r="B58" s="41" t="s">
        <v>64</v>
      </c>
      <c r="C58" s="15"/>
      <c r="D58" s="15" t="s">
        <v>65</v>
      </c>
      <c r="E58" s="15" t="s">
        <v>67</v>
      </c>
      <c r="F58" s="17" t="s">
        <v>15</v>
      </c>
      <c r="G58" s="15">
        <v>6500</v>
      </c>
      <c r="H58" s="35">
        <v>76.5</v>
      </c>
      <c r="I58" s="18">
        <f t="shared" si="2"/>
        <v>513500</v>
      </c>
      <c r="J58" s="18">
        <f t="shared" si="1"/>
        <v>605930</v>
      </c>
      <c r="K58" s="30">
        <v>79</v>
      </c>
      <c r="L58" s="20"/>
    </row>
    <row r="59" spans="1:12" ht="15.75">
      <c r="A59" s="34">
        <v>51</v>
      </c>
      <c r="B59" s="41" t="s">
        <v>64</v>
      </c>
      <c r="C59" s="15"/>
      <c r="D59" s="15" t="s">
        <v>65</v>
      </c>
      <c r="E59" s="15" t="s">
        <v>68</v>
      </c>
      <c r="F59" s="17" t="s">
        <v>15</v>
      </c>
      <c r="G59" s="15">
        <v>1700</v>
      </c>
      <c r="H59" s="35">
        <v>87.08</v>
      </c>
      <c r="I59" s="18">
        <f t="shared" si="2"/>
        <v>142800</v>
      </c>
      <c r="J59" s="18">
        <f t="shared" si="1"/>
        <v>168504</v>
      </c>
      <c r="K59" s="30">
        <v>84</v>
      </c>
      <c r="L59" s="20"/>
    </row>
    <row r="60" spans="1:12" ht="15.75">
      <c r="A60" s="34">
        <v>52</v>
      </c>
      <c r="B60" s="41" t="s">
        <v>64</v>
      </c>
      <c r="C60" s="15"/>
      <c r="D60" s="15" t="s">
        <v>65</v>
      </c>
      <c r="E60" s="15" t="s">
        <v>69</v>
      </c>
      <c r="F60" s="17" t="s">
        <v>15</v>
      </c>
      <c r="G60" s="15">
        <v>2600</v>
      </c>
      <c r="H60" s="35">
        <v>88.5</v>
      </c>
      <c r="I60" s="18">
        <f t="shared" si="2"/>
        <v>231400</v>
      </c>
      <c r="J60" s="18">
        <f t="shared" si="1"/>
        <v>273052</v>
      </c>
      <c r="K60" s="30">
        <v>89</v>
      </c>
      <c r="L60" s="20"/>
    </row>
    <row r="61" spans="1:12" ht="15.75">
      <c r="A61" s="34">
        <v>53</v>
      </c>
      <c r="B61" s="41" t="s">
        <v>64</v>
      </c>
      <c r="C61" s="15"/>
      <c r="D61" s="15" t="s">
        <v>65</v>
      </c>
      <c r="E61" s="15" t="s">
        <v>70</v>
      </c>
      <c r="F61" s="17" t="s">
        <v>15</v>
      </c>
      <c r="G61" s="15">
        <v>9000</v>
      </c>
      <c r="H61" s="35">
        <v>86</v>
      </c>
      <c r="I61" s="18">
        <f t="shared" si="2"/>
        <v>792000</v>
      </c>
      <c r="J61" s="18">
        <f t="shared" si="1"/>
        <v>934560</v>
      </c>
      <c r="K61" s="30">
        <v>88</v>
      </c>
      <c r="L61" s="20"/>
    </row>
    <row r="62" spans="1:12" ht="15.75">
      <c r="A62" s="34">
        <v>54</v>
      </c>
      <c r="B62" s="41" t="s">
        <v>64</v>
      </c>
      <c r="C62" s="15"/>
      <c r="D62" s="15" t="s">
        <v>65</v>
      </c>
      <c r="E62" s="15" t="s">
        <v>71</v>
      </c>
      <c r="F62" s="17" t="s">
        <v>15</v>
      </c>
      <c r="G62" s="15">
        <v>3000</v>
      </c>
      <c r="H62" s="35">
        <v>91.76</v>
      </c>
      <c r="I62" s="18">
        <f t="shared" si="2"/>
        <v>282000</v>
      </c>
      <c r="J62" s="18">
        <f t="shared" si="1"/>
        <v>332760</v>
      </c>
      <c r="K62" s="30">
        <v>94</v>
      </c>
      <c r="L62" s="20"/>
    </row>
    <row r="63" spans="1:12" ht="15.75">
      <c r="A63" s="34">
        <v>55</v>
      </c>
      <c r="B63" s="41" t="s">
        <v>64</v>
      </c>
      <c r="C63" s="15"/>
      <c r="D63" s="15" t="s">
        <v>65</v>
      </c>
      <c r="E63" s="15" t="s">
        <v>72</v>
      </c>
      <c r="F63" s="17" t="s">
        <v>15</v>
      </c>
      <c r="G63" s="15">
        <v>230</v>
      </c>
      <c r="H63" s="35">
        <v>128.41</v>
      </c>
      <c r="I63" s="18">
        <f t="shared" si="2"/>
        <v>28750</v>
      </c>
      <c r="J63" s="18">
        <f t="shared" si="1"/>
        <v>33925</v>
      </c>
      <c r="K63" s="30">
        <v>125</v>
      </c>
      <c r="L63" s="20"/>
    </row>
    <row r="64" spans="1:12" ht="15.75">
      <c r="A64" s="34">
        <v>56</v>
      </c>
      <c r="B64" s="41" t="s">
        <v>64</v>
      </c>
      <c r="C64" s="15"/>
      <c r="D64" s="15" t="s">
        <v>65</v>
      </c>
      <c r="E64" s="15" t="s">
        <v>73</v>
      </c>
      <c r="F64" s="17" t="s">
        <v>15</v>
      </c>
      <c r="G64" s="15">
        <v>500</v>
      </c>
      <c r="H64" s="35">
        <v>109.11</v>
      </c>
      <c r="I64" s="18">
        <f t="shared" si="2"/>
        <v>52500</v>
      </c>
      <c r="J64" s="18">
        <f t="shared" si="1"/>
        <v>61950</v>
      </c>
      <c r="K64" s="30">
        <v>105</v>
      </c>
      <c r="L64" s="20"/>
    </row>
    <row r="65" spans="1:12" ht="15.75">
      <c r="A65" s="34">
        <v>57</v>
      </c>
      <c r="B65" s="41" t="s">
        <v>64</v>
      </c>
      <c r="C65" s="15"/>
      <c r="D65" s="15" t="s">
        <v>65</v>
      </c>
      <c r="E65" s="15" t="s">
        <v>74</v>
      </c>
      <c r="F65" s="17" t="s">
        <v>15</v>
      </c>
      <c r="G65" s="15">
        <v>1250</v>
      </c>
      <c r="H65" s="35">
        <v>107</v>
      </c>
      <c r="I65" s="18">
        <f t="shared" si="2"/>
        <v>131250</v>
      </c>
      <c r="J65" s="18">
        <f t="shared" si="1"/>
        <v>154875</v>
      </c>
      <c r="K65" s="30">
        <v>105</v>
      </c>
      <c r="L65" s="20"/>
    </row>
    <row r="66" spans="1:12" ht="15.75">
      <c r="A66" s="34">
        <v>58</v>
      </c>
      <c r="B66" s="41" t="s">
        <v>64</v>
      </c>
      <c r="C66" s="15"/>
      <c r="D66" s="15" t="s">
        <v>65</v>
      </c>
      <c r="E66" s="15" t="s">
        <v>75</v>
      </c>
      <c r="F66" s="17" t="s">
        <v>15</v>
      </c>
      <c r="G66" s="15">
        <v>4500</v>
      </c>
      <c r="H66" s="35">
        <v>92</v>
      </c>
      <c r="I66" s="18">
        <f t="shared" si="2"/>
        <v>423000</v>
      </c>
      <c r="J66" s="18">
        <f t="shared" si="1"/>
        <v>499140</v>
      </c>
      <c r="K66" s="30">
        <v>94</v>
      </c>
      <c r="L66" s="20"/>
    </row>
    <row r="67" spans="1:12" ht="15.75">
      <c r="A67" s="34">
        <v>59</v>
      </c>
      <c r="B67" s="41" t="s">
        <v>76</v>
      </c>
      <c r="C67" s="15"/>
      <c r="D67" s="15" t="s">
        <v>77</v>
      </c>
      <c r="E67" s="15" t="s">
        <v>78</v>
      </c>
      <c r="F67" s="17" t="s">
        <v>15</v>
      </c>
      <c r="G67" s="15">
        <v>200</v>
      </c>
      <c r="H67" s="35">
        <v>60.13</v>
      </c>
      <c r="I67" s="18">
        <f t="shared" si="2"/>
        <v>12000</v>
      </c>
      <c r="J67" s="18">
        <f t="shared" si="1"/>
        <v>14160</v>
      </c>
      <c r="K67" s="30">
        <v>60</v>
      </c>
      <c r="L67" s="20"/>
    </row>
    <row r="68" spans="1:12" ht="15.75">
      <c r="A68" s="34">
        <v>60</v>
      </c>
      <c r="B68" s="41" t="s">
        <v>76</v>
      </c>
      <c r="C68" s="15"/>
      <c r="D68" s="15" t="s">
        <v>77</v>
      </c>
      <c r="E68" s="15" t="s">
        <v>79</v>
      </c>
      <c r="F68" s="17" t="s">
        <v>15</v>
      </c>
      <c r="G68" s="15">
        <v>800</v>
      </c>
      <c r="H68" s="35">
        <v>60</v>
      </c>
      <c r="I68" s="18">
        <f t="shared" si="2"/>
        <v>48000</v>
      </c>
      <c r="J68" s="18">
        <f t="shared" si="1"/>
        <v>56640</v>
      </c>
      <c r="K68" s="30">
        <v>60</v>
      </c>
      <c r="L68" s="20"/>
    </row>
    <row r="69" spans="1:12" ht="15.75">
      <c r="A69" s="34">
        <v>61</v>
      </c>
      <c r="B69" s="41" t="s">
        <v>76</v>
      </c>
      <c r="C69" s="15"/>
      <c r="D69" s="15" t="s">
        <v>77</v>
      </c>
      <c r="E69" s="15" t="s">
        <v>80</v>
      </c>
      <c r="F69" s="17" t="s">
        <v>15</v>
      </c>
      <c r="G69" s="15">
        <v>80</v>
      </c>
      <c r="H69" s="35">
        <v>48.5</v>
      </c>
      <c r="I69" s="18">
        <f t="shared" si="2"/>
        <v>3840</v>
      </c>
      <c r="J69" s="18">
        <f t="shared" si="1"/>
        <v>4531.2</v>
      </c>
      <c r="K69" s="30">
        <v>48</v>
      </c>
      <c r="L69" s="20"/>
    </row>
    <row r="70" spans="1:12" ht="15.75">
      <c r="A70" s="34">
        <v>62</v>
      </c>
      <c r="B70" s="41" t="s">
        <v>76</v>
      </c>
      <c r="C70" s="15"/>
      <c r="D70" s="15" t="s">
        <v>77</v>
      </c>
      <c r="E70" s="15" t="s">
        <v>81</v>
      </c>
      <c r="F70" s="17" t="s">
        <v>15</v>
      </c>
      <c r="G70" s="15">
        <v>80</v>
      </c>
      <c r="H70" s="35">
        <v>48.5</v>
      </c>
      <c r="I70" s="18">
        <f t="shared" si="2"/>
        <v>3840</v>
      </c>
      <c r="J70" s="18">
        <f t="shared" si="1"/>
        <v>4531.2</v>
      </c>
      <c r="K70" s="30">
        <v>48</v>
      </c>
      <c r="L70" s="20"/>
    </row>
    <row r="71" spans="1:12" ht="15.75">
      <c r="A71" s="34">
        <v>63</v>
      </c>
      <c r="B71" s="41" t="s">
        <v>76</v>
      </c>
      <c r="C71" s="15"/>
      <c r="D71" s="15" t="s">
        <v>77</v>
      </c>
      <c r="E71" s="15" t="s">
        <v>82</v>
      </c>
      <c r="F71" s="17" t="s">
        <v>15</v>
      </c>
      <c r="G71" s="15">
        <v>4000</v>
      </c>
      <c r="H71" s="35">
        <v>43.28</v>
      </c>
      <c r="I71" s="18">
        <f t="shared" si="2"/>
        <v>184000</v>
      </c>
      <c r="J71" s="18">
        <f t="shared" si="1"/>
        <v>217120</v>
      </c>
      <c r="K71" s="30">
        <v>46</v>
      </c>
      <c r="L71" s="20"/>
    </row>
    <row r="72" spans="1:12" ht="15.75">
      <c r="A72" s="34">
        <v>64</v>
      </c>
      <c r="B72" s="41" t="s">
        <v>76</v>
      </c>
      <c r="C72" s="15"/>
      <c r="D72" s="15" t="s">
        <v>77</v>
      </c>
      <c r="E72" s="15" t="s">
        <v>83</v>
      </c>
      <c r="F72" s="17" t="s">
        <v>15</v>
      </c>
      <c r="G72" s="15">
        <v>100</v>
      </c>
      <c r="H72" s="35">
        <v>46.92</v>
      </c>
      <c r="I72" s="18">
        <f t="shared" si="2"/>
        <v>4600</v>
      </c>
      <c r="J72" s="18">
        <f t="shared" si="1"/>
        <v>5428</v>
      </c>
      <c r="K72" s="30">
        <v>46</v>
      </c>
      <c r="L72" s="20"/>
    </row>
    <row r="73" spans="1:12" ht="15.75">
      <c r="A73" s="34">
        <v>65</v>
      </c>
      <c r="B73" s="41" t="s">
        <v>76</v>
      </c>
      <c r="C73" s="15"/>
      <c r="D73" s="15" t="s">
        <v>77</v>
      </c>
      <c r="E73" s="15" t="s">
        <v>84</v>
      </c>
      <c r="F73" s="17" t="s">
        <v>15</v>
      </c>
      <c r="G73" s="15">
        <v>1900</v>
      </c>
      <c r="H73" s="35">
        <v>42.78</v>
      </c>
      <c r="I73" s="18">
        <f t="shared" ref="I73:I104" si="3">G73*K73</f>
        <v>87400</v>
      </c>
      <c r="J73" s="18">
        <f t="shared" si="1"/>
        <v>103132</v>
      </c>
      <c r="K73" s="30">
        <v>46</v>
      </c>
      <c r="L73" s="20"/>
    </row>
    <row r="74" spans="1:12" ht="15.75">
      <c r="A74" s="34">
        <v>66</v>
      </c>
      <c r="B74" s="41" t="s">
        <v>76</v>
      </c>
      <c r="C74" s="15"/>
      <c r="D74" s="15" t="s">
        <v>77</v>
      </c>
      <c r="E74" s="15" t="s">
        <v>85</v>
      </c>
      <c r="F74" s="17" t="s">
        <v>15</v>
      </c>
      <c r="G74" s="15">
        <v>200</v>
      </c>
      <c r="H74" s="35">
        <v>44.55</v>
      </c>
      <c r="I74" s="18">
        <f t="shared" si="3"/>
        <v>8800</v>
      </c>
      <c r="J74" s="18">
        <f t="shared" ref="J74:J112" si="4">I74*1.18</f>
        <v>10384</v>
      </c>
      <c r="K74" s="30">
        <v>44</v>
      </c>
      <c r="L74" s="20"/>
    </row>
    <row r="75" spans="1:12" ht="15.75">
      <c r="A75" s="34">
        <v>67</v>
      </c>
      <c r="B75" s="41" t="s">
        <v>76</v>
      </c>
      <c r="C75" s="15"/>
      <c r="D75" s="15" t="s">
        <v>77</v>
      </c>
      <c r="E75" s="15" t="s">
        <v>86</v>
      </c>
      <c r="F75" s="17" t="s">
        <v>15</v>
      </c>
      <c r="G75" s="15">
        <v>280</v>
      </c>
      <c r="H75" s="35">
        <v>45</v>
      </c>
      <c r="I75" s="18">
        <f t="shared" si="3"/>
        <v>12320</v>
      </c>
      <c r="J75" s="18">
        <f t="shared" si="4"/>
        <v>14537.599999999999</v>
      </c>
      <c r="K75" s="30">
        <v>44</v>
      </c>
      <c r="L75" s="20"/>
    </row>
    <row r="76" spans="1:12" ht="15.75">
      <c r="A76" s="34">
        <v>68</v>
      </c>
      <c r="B76" s="41" t="s">
        <v>76</v>
      </c>
      <c r="C76" s="15"/>
      <c r="D76" s="15" t="s">
        <v>77</v>
      </c>
      <c r="E76" s="15" t="s">
        <v>87</v>
      </c>
      <c r="F76" s="17" t="s">
        <v>15</v>
      </c>
      <c r="G76" s="15">
        <v>4000</v>
      </c>
      <c r="H76" s="35">
        <v>55</v>
      </c>
      <c r="I76" s="18">
        <f t="shared" si="3"/>
        <v>232000</v>
      </c>
      <c r="J76" s="18">
        <f t="shared" si="4"/>
        <v>273760</v>
      </c>
      <c r="K76" s="30">
        <v>58</v>
      </c>
      <c r="L76" s="20"/>
    </row>
    <row r="77" spans="1:12" ht="15.75">
      <c r="A77" s="34">
        <v>69</v>
      </c>
      <c r="B77" s="41" t="s">
        <v>76</v>
      </c>
      <c r="C77" s="15"/>
      <c r="D77" s="15" t="s">
        <v>77</v>
      </c>
      <c r="E77" s="15" t="s">
        <v>88</v>
      </c>
      <c r="F77" s="17" t="s">
        <v>15</v>
      </c>
      <c r="G77" s="15">
        <v>400</v>
      </c>
      <c r="H77" s="35">
        <v>68</v>
      </c>
      <c r="I77" s="18">
        <f t="shared" si="3"/>
        <v>16400</v>
      </c>
      <c r="J77" s="18">
        <f t="shared" si="4"/>
        <v>19352</v>
      </c>
      <c r="K77" s="30">
        <v>41</v>
      </c>
      <c r="L77" s="20"/>
    </row>
    <row r="78" spans="1:12" ht="15.75">
      <c r="A78" s="34">
        <v>70</v>
      </c>
      <c r="B78" s="41" t="s">
        <v>76</v>
      </c>
      <c r="C78" s="38"/>
      <c r="D78" s="15" t="s">
        <v>77</v>
      </c>
      <c r="E78" s="15" t="s">
        <v>89</v>
      </c>
      <c r="F78" s="17" t="s">
        <v>15</v>
      </c>
      <c r="G78" s="15">
        <v>800</v>
      </c>
      <c r="H78" s="35">
        <v>42.28</v>
      </c>
      <c r="I78" s="18">
        <f t="shared" si="3"/>
        <v>35200</v>
      </c>
      <c r="J78" s="18">
        <f t="shared" si="4"/>
        <v>41536</v>
      </c>
      <c r="K78" s="30">
        <v>44</v>
      </c>
      <c r="L78" s="20"/>
    </row>
    <row r="79" spans="1:12" ht="15.75">
      <c r="A79" s="34">
        <v>71</v>
      </c>
      <c r="B79" s="41" t="s">
        <v>90</v>
      </c>
      <c r="C79" s="15"/>
      <c r="D79" s="15" t="s">
        <v>91</v>
      </c>
      <c r="E79" s="15" t="s">
        <v>70</v>
      </c>
      <c r="F79" s="17" t="s">
        <v>15</v>
      </c>
      <c r="G79" s="15">
        <v>400</v>
      </c>
      <c r="H79" s="35">
        <v>95</v>
      </c>
      <c r="I79" s="18">
        <f t="shared" si="3"/>
        <v>38400</v>
      </c>
      <c r="J79" s="18">
        <f t="shared" si="4"/>
        <v>45312</v>
      </c>
      <c r="K79" s="30">
        <v>96</v>
      </c>
      <c r="L79" s="20"/>
    </row>
    <row r="80" spans="1:12" ht="15.75">
      <c r="A80" s="34">
        <v>72</v>
      </c>
      <c r="B80" s="41" t="s">
        <v>90</v>
      </c>
      <c r="C80" s="15"/>
      <c r="D80" s="15" t="s">
        <v>91</v>
      </c>
      <c r="E80" s="15" t="s">
        <v>66</v>
      </c>
      <c r="F80" s="17" t="s">
        <v>15</v>
      </c>
      <c r="G80" s="15">
        <v>800</v>
      </c>
      <c r="H80" s="35">
        <v>95</v>
      </c>
      <c r="I80" s="18">
        <f t="shared" si="3"/>
        <v>76800</v>
      </c>
      <c r="J80" s="18">
        <f t="shared" si="4"/>
        <v>90624</v>
      </c>
      <c r="K80" s="30">
        <v>96</v>
      </c>
      <c r="L80" s="20"/>
    </row>
    <row r="81" spans="1:12" ht="15.75">
      <c r="A81" s="34">
        <v>73</v>
      </c>
      <c r="B81" s="41" t="s">
        <v>90</v>
      </c>
      <c r="C81" s="15"/>
      <c r="D81" s="15" t="s">
        <v>91</v>
      </c>
      <c r="E81" s="15" t="s">
        <v>67</v>
      </c>
      <c r="F81" s="17" t="s">
        <v>15</v>
      </c>
      <c r="G81" s="15">
        <v>500</v>
      </c>
      <c r="H81" s="35">
        <v>93</v>
      </c>
      <c r="I81" s="18">
        <f t="shared" si="3"/>
        <v>47500</v>
      </c>
      <c r="J81" s="18">
        <f t="shared" si="4"/>
        <v>56050</v>
      </c>
      <c r="K81" s="30">
        <v>95</v>
      </c>
      <c r="L81" s="20"/>
    </row>
    <row r="82" spans="1:12" ht="15.75">
      <c r="A82" s="34">
        <v>74</v>
      </c>
      <c r="B82" s="41" t="s">
        <v>90</v>
      </c>
      <c r="C82" s="15"/>
      <c r="D82" s="15" t="s">
        <v>91</v>
      </c>
      <c r="E82" s="15" t="s">
        <v>68</v>
      </c>
      <c r="F82" s="17" t="s">
        <v>15</v>
      </c>
      <c r="G82" s="15">
        <v>2800</v>
      </c>
      <c r="H82" s="35">
        <v>92</v>
      </c>
      <c r="I82" s="18">
        <f t="shared" si="3"/>
        <v>266000</v>
      </c>
      <c r="J82" s="18">
        <f t="shared" si="4"/>
        <v>313880</v>
      </c>
      <c r="K82" s="30">
        <v>95</v>
      </c>
      <c r="L82" s="20"/>
    </row>
    <row r="83" spans="1:12" ht="15.75">
      <c r="A83" s="34">
        <v>75</v>
      </c>
      <c r="B83" s="41" t="s">
        <v>90</v>
      </c>
      <c r="C83" s="15"/>
      <c r="D83" s="15" t="s">
        <v>91</v>
      </c>
      <c r="E83" s="15" t="s">
        <v>74</v>
      </c>
      <c r="F83" s="17" t="s">
        <v>15</v>
      </c>
      <c r="G83" s="15">
        <v>50</v>
      </c>
      <c r="H83" s="35">
        <v>130.34</v>
      </c>
      <c r="I83" s="18">
        <f t="shared" si="3"/>
        <v>6250</v>
      </c>
      <c r="J83" s="18">
        <f t="shared" si="4"/>
        <v>7375</v>
      </c>
      <c r="K83" s="30">
        <v>125</v>
      </c>
      <c r="L83" s="20"/>
    </row>
    <row r="84" spans="1:12" ht="15.75">
      <c r="A84" s="34">
        <v>76</v>
      </c>
      <c r="B84" s="41" t="s">
        <v>90</v>
      </c>
      <c r="C84" s="15"/>
      <c r="D84" s="15" t="s">
        <v>91</v>
      </c>
      <c r="E84" s="15" t="s">
        <v>75</v>
      </c>
      <c r="F84" s="17" t="s">
        <v>15</v>
      </c>
      <c r="G84" s="15">
        <v>200</v>
      </c>
      <c r="H84" s="35">
        <v>102.8</v>
      </c>
      <c r="I84" s="18">
        <f t="shared" si="3"/>
        <v>19000</v>
      </c>
      <c r="J84" s="18">
        <f t="shared" si="4"/>
        <v>22420</v>
      </c>
      <c r="K84" s="30">
        <v>95</v>
      </c>
      <c r="L84" s="20"/>
    </row>
    <row r="85" spans="1:12" ht="15.75">
      <c r="A85" s="34">
        <v>77</v>
      </c>
      <c r="B85" s="41" t="s">
        <v>92</v>
      </c>
      <c r="C85" s="38"/>
      <c r="D85" s="15" t="s">
        <v>93</v>
      </c>
      <c r="E85" s="15" t="s">
        <v>94</v>
      </c>
      <c r="F85" s="17" t="s">
        <v>15</v>
      </c>
      <c r="G85" s="15">
        <v>2200</v>
      </c>
      <c r="H85" s="35">
        <v>73.489999999999995</v>
      </c>
      <c r="I85" s="18">
        <f t="shared" si="3"/>
        <v>160600</v>
      </c>
      <c r="J85" s="18">
        <f t="shared" si="4"/>
        <v>189508</v>
      </c>
      <c r="K85" s="30">
        <v>73</v>
      </c>
      <c r="L85" s="20"/>
    </row>
    <row r="86" spans="1:12" ht="15.75">
      <c r="A86" s="34">
        <v>78</v>
      </c>
      <c r="B86" s="41" t="s">
        <v>92</v>
      </c>
      <c r="C86" s="38"/>
      <c r="D86" s="15" t="s">
        <v>93</v>
      </c>
      <c r="E86" s="15" t="s">
        <v>95</v>
      </c>
      <c r="F86" s="17" t="s">
        <v>15</v>
      </c>
      <c r="G86" s="15">
        <v>1600</v>
      </c>
      <c r="H86" s="35">
        <v>73.489999999999995</v>
      </c>
      <c r="I86" s="18">
        <f t="shared" si="3"/>
        <v>116800</v>
      </c>
      <c r="J86" s="18">
        <f t="shared" si="4"/>
        <v>137824</v>
      </c>
      <c r="K86" s="30">
        <v>73</v>
      </c>
      <c r="L86" s="20"/>
    </row>
    <row r="87" spans="1:12" ht="15.75">
      <c r="A87" s="34">
        <v>79</v>
      </c>
      <c r="B87" s="41" t="s">
        <v>92</v>
      </c>
      <c r="C87" s="38"/>
      <c r="D87" s="15" t="s">
        <v>93</v>
      </c>
      <c r="E87" s="15" t="s">
        <v>96</v>
      </c>
      <c r="F87" s="17" t="s">
        <v>15</v>
      </c>
      <c r="G87" s="15">
        <v>10</v>
      </c>
      <c r="H87" s="35">
        <v>104.96</v>
      </c>
      <c r="I87" s="18">
        <f t="shared" si="3"/>
        <v>1010</v>
      </c>
      <c r="J87" s="18">
        <f t="shared" si="4"/>
        <v>1191.8</v>
      </c>
      <c r="K87" s="30">
        <v>101</v>
      </c>
      <c r="L87" s="20"/>
    </row>
    <row r="88" spans="1:12" ht="15.75">
      <c r="A88" s="34">
        <v>80</v>
      </c>
      <c r="B88" s="41" t="s">
        <v>92</v>
      </c>
      <c r="C88" s="38"/>
      <c r="D88" s="15" t="s">
        <v>93</v>
      </c>
      <c r="E88" s="15" t="s">
        <v>97</v>
      </c>
      <c r="F88" s="17" t="s">
        <v>15</v>
      </c>
      <c r="G88" s="15">
        <v>240</v>
      </c>
      <c r="H88" s="35">
        <v>83.74</v>
      </c>
      <c r="I88" s="18">
        <f t="shared" si="3"/>
        <v>20160</v>
      </c>
      <c r="J88" s="18">
        <f t="shared" si="4"/>
        <v>23788.799999999999</v>
      </c>
      <c r="K88" s="30">
        <v>84</v>
      </c>
      <c r="L88" s="20"/>
    </row>
    <row r="89" spans="1:12" ht="15.75">
      <c r="A89" s="34">
        <v>81</v>
      </c>
      <c r="B89" s="41" t="s">
        <v>92</v>
      </c>
      <c r="C89" s="38"/>
      <c r="D89" s="15" t="s">
        <v>93</v>
      </c>
      <c r="E89" s="15" t="s">
        <v>98</v>
      </c>
      <c r="F89" s="17" t="s">
        <v>15</v>
      </c>
      <c r="G89" s="15">
        <v>50</v>
      </c>
      <c r="H89" s="35">
        <v>77.13</v>
      </c>
      <c r="I89" s="18">
        <f t="shared" si="3"/>
        <v>3850</v>
      </c>
      <c r="J89" s="18">
        <f t="shared" si="4"/>
        <v>4543</v>
      </c>
      <c r="K89" s="30">
        <v>77</v>
      </c>
      <c r="L89" s="20"/>
    </row>
    <row r="90" spans="1:12" ht="15.75">
      <c r="A90" s="34">
        <v>82</v>
      </c>
      <c r="B90" s="41" t="s">
        <v>92</v>
      </c>
      <c r="C90" s="38"/>
      <c r="D90" s="15" t="s">
        <v>93</v>
      </c>
      <c r="E90" s="15" t="s">
        <v>99</v>
      </c>
      <c r="F90" s="17" t="s">
        <v>15</v>
      </c>
      <c r="G90" s="15">
        <v>700</v>
      </c>
      <c r="H90" s="35">
        <v>73</v>
      </c>
      <c r="I90" s="18">
        <f t="shared" si="3"/>
        <v>51100</v>
      </c>
      <c r="J90" s="18">
        <f t="shared" si="4"/>
        <v>60298</v>
      </c>
      <c r="K90" s="30">
        <v>73</v>
      </c>
      <c r="L90" s="20"/>
    </row>
    <row r="91" spans="1:12" ht="15.75">
      <c r="A91" s="34">
        <v>83</v>
      </c>
      <c r="B91" s="41" t="s">
        <v>92</v>
      </c>
      <c r="C91" s="38"/>
      <c r="D91" s="15" t="s">
        <v>93</v>
      </c>
      <c r="E91" s="15" t="s">
        <v>100</v>
      </c>
      <c r="F91" s="17" t="s">
        <v>15</v>
      </c>
      <c r="G91" s="15">
        <v>750</v>
      </c>
      <c r="H91" s="35">
        <v>72.260000000000005</v>
      </c>
      <c r="I91" s="18">
        <f t="shared" si="3"/>
        <v>54000</v>
      </c>
      <c r="J91" s="18">
        <f t="shared" si="4"/>
        <v>63720</v>
      </c>
      <c r="K91" s="30">
        <v>72</v>
      </c>
      <c r="L91" s="20"/>
    </row>
    <row r="92" spans="1:12" ht="15.75">
      <c r="A92" s="34">
        <v>84</v>
      </c>
      <c r="B92" s="41" t="s">
        <v>92</v>
      </c>
      <c r="C92" s="38"/>
      <c r="D92" s="15" t="s">
        <v>93</v>
      </c>
      <c r="E92" s="15" t="s">
        <v>101</v>
      </c>
      <c r="F92" s="17" t="s">
        <v>15</v>
      </c>
      <c r="G92" s="15">
        <v>600</v>
      </c>
      <c r="H92" s="35">
        <v>69.290000000000006</v>
      </c>
      <c r="I92" s="18">
        <f t="shared" si="3"/>
        <v>41400</v>
      </c>
      <c r="J92" s="18">
        <f t="shared" si="4"/>
        <v>48852</v>
      </c>
      <c r="K92" s="30">
        <v>69</v>
      </c>
      <c r="L92" s="20"/>
    </row>
    <row r="93" spans="1:12" ht="15.75">
      <c r="A93" s="34">
        <v>85</v>
      </c>
      <c r="B93" s="41" t="s">
        <v>92</v>
      </c>
      <c r="C93" s="38"/>
      <c r="D93" s="15" t="s">
        <v>93</v>
      </c>
      <c r="E93" s="15" t="s">
        <v>102</v>
      </c>
      <c r="F93" s="17" t="s">
        <v>15</v>
      </c>
      <c r="G93" s="15">
        <v>1250</v>
      </c>
      <c r="H93" s="35">
        <v>74.66</v>
      </c>
      <c r="I93" s="18">
        <f t="shared" si="3"/>
        <v>93750</v>
      </c>
      <c r="J93" s="18">
        <f t="shared" si="4"/>
        <v>110625</v>
      </c>
      <c r="K93" s="30">
        <v>75</v>
      </c>
      <c r="L93" s="20"/>
    </row>
    <row r="94" spans="1:12" ht="15.75">
      <c r="A94" s="34">
        <v>86</v>
      </c>
      <c r="B94" s="41" t="s">
        <v>92</v>
      </c>
      <c r="C94" s="38"/>
      <c r="D94" s="15" t="s">
        <v>93</v>
      </c>
      <c r="E94" s="15" t="s">
        <v>103</v>
      </c>
      <c r="F94" s="17" t="s">
        <v>15</v>
      </c>
      <c r="G94" s="15">
        <v>2700</v>
      </c>
      <c r="H94" s="35">
        <v>74.66</v>
      </c>
      <c r="I94" s="18">
        <f t="shared" si="3"/>
        <v>202500</v>
      </c>
      <c r="J94" s="18">
        <f t="shared" si="4"/>
        <v>238950</v>
      </c>
      <c r="K94" s="30">
        <v>75</v>
      </c>
      <c r="L94" s="20"/>
    </row>
    <row r="95" spans="1:12" ht="15.75">
      <c r="A95" s="34">
        <v>87</v>
      </c>
      <c r="B95" s="41" t="s">
        <v>92</v>
      </c>
      <c r="C95" s="38"/>
      <c r="D95" s="15" t="s">
        <v>93</v>
      </c>
      <c r="E95" s="15" t="s">
        <v>104</v>
      </c>
      <c r="F95" s="17" t="s">
        <v>15</v>
      </c>
      <c r="G95" s="15">
        <v>1050</v>
      </c>
      <c r="H95" s="35">
        <v>74.66</v>
      </c>
      <c r="I95" s="18">
        <f t="shared" si="3"/>
        <v>78750</v>
      </c>
      <c r="J95" s="18">
        <f t="shared" si="4"/>
        <v>92925</v>
      </c>
      <c r="K95" s="30">
        <v>75</v>
      </c>
      <c r="L95" s="20"/>
    </row>
    <row r="96" spans="1:12" ht="15.75">
      <c r="A96" s="34">
        <v>88</v>
      </c>
      <c r="B96" s="41" t="s">
        <v>92</v>
      </c>
      <c r="C96" s="38"/>
      <c r="D96" s="15" t="s">
        <v>93</v>
      </c>
      <c r="E96" s="15" t="s">
        <v>105</v>
      </c>
      <c r="F96" s="17" t="s">
        <v>15</v>
      </c>
      <c r="G96" s="15">
        <v>500</v>
      </c>
      <c r="H96" s="35">
        <v>74.66</v>
      </c>
      <c r="I96" s="18">
        <f t="shared" si="3"/>
        <v>37500</v>
      </c>
      <c r="J96" s="18">
        <f t="shared" si="4"/>
        <v>44250</v>
      </c>
      <c r="K96" s="30">
        <v>75</v>
      </c>
      <c r="L96" s="20"/>
    </row>
    <row r="97" spans="1:12" ht="32.25" customHeight="1">
      <c r="A97" s="34">
        <v>89</v>
      </c>
      <c r="B97" s="17" t="s">
        <v>106</v>
      </c>
      <c r="C97" s="17"/>
      <c r="D97" s="17" t="s">
        <v>107</v>
      </c>
      <c r="E97" s="17" t="s">
        <v>108</v>
      </c>
      <c r="F97" s="17" t="s">
        <v>109</v>
      </c>
      <c r="G97" s="15">
        <v>60</v>
      </c>
      <c r="H97" s="35">
        <v>63.5</v>
      </c>
      <c r="I97" s="18">
        <f t="shared" si="3"/>
        <v>3849.6</v>
      </c>
      <c r="J97" s="18">
        <f t="shared" si="4"/>
        <v>4542.5279999999993</v>
      </c>
      <c r="K97" s="19">
        <v>64.16</v>
      </c>
      <c r="L97" s="20"/>
    </row>
    <row r="98" spans="1:12" ht="31.5">
      <c r="A98" s="34">
        <v>90</v>
      </c>
      <c r="B98" s="17" t="s">
        <v>110</v>
      </c>
      <c r="C98" s="17"/>
      <c r="D98" s="17" t="s">
        <v>111</v>
      </c>
      <c r="E98" s="17" t="s">
        <v>112</v>
      </c>
      <c r="F98" s="17" t="s">
        <v>109</v>
      </c>
      <c r="G98" s="15">
        <v>40000</v>
      </c>
      <c r="H98" s="35">
        <v>81.25</v>
      </c>
      <c r="I98" s="18">
        <f t="shared" si="3"/>
        <v>3283600</v>
      </c>
      <c r="J98" s="18">
        <f t="shared" si="4"/>
        <v>3874648</v>
      </c>
      <c r="K98" s="17">
        <v>82.09</v>
      </c>
      <c r="L98" s="20"/>
    </row>
    <row r="99" spans="1:12" ht="31.5">
      <c r="A99" s="39">
        <v>91</v>
      </c>
      <c r="B99" s="17" t="s">
        <v>113</v>
      </c>
      <c r="C99" s="17"/>
      <c r="D99" s="17" t="s">
        <v>114</v>
      </c>
      <c r="E99" s="17" t="s">
        <v>115</v>
      </c>
      <c r="F99" s="17" t="s">
        <v>109</v>
      </c>
      <c r="G99" s="15">
        <v>100</v>
      </c>
      <c r="H99" s="35">
        <v>60.27</v>
      </c>
      <c r="I99" s="18">
        <f t="shared" si="3"/>
        <v>6212</v>
      </c>
      <c r="J99" s="18">
        <f t="shared" si="4"/>
        <v>7330.16</v>
      </c>
      <c r="K99" s="17">
        <v>62.12</v>
      </c>
      <c r="L99" s="20"/>
    </row>
    <row r="100" spans="1:12" ht="31.5">
      <c r="A100" s="39">
        <v>92</v>
      </c>
      <c r="B100" s="17" t="s">
        <v>116</v>
      </c>
      <c r="C100" s="17"/>
      <c r="D100" s="17" t="s">
        <v>117</v>
      </c>
      <c r="E100" s="17">
        <v>1.2</v>
      </c>
      <c r="F100" s="17" t="s">
        <v>109</v>
      </c>
      <c r="G100" s="15">
        <v>400</v>
      </c>
      <c r="H100" s="35">
        <v>45.58</v>
      </c>
      <c r="I100" s="18">
        <f t="shared" si="3"/>
        <v>18420</v>
      </c>
      <c r="J100" s="18">
        <f t="shared" si="4"/>
        <v>21735.599999999999</v>
      </c>
      <c r="K100" s="17">
        <v>46.05</v>
      </c>
      <c r="L100" s="20"/>
    </row>
    <row r="101" spans="1:12" ht="31.5">
      <c r="A101" s="39">
        <v>93</v>
      </c>
      <c r="B101" s="17" t="s">
        <v>116</v>
      </c>
      <c r="C101" s="17"/>
      <c r="D101" s="17" t="s">
        <v>117</v>
      </c>
      <c r="E101" s="17">
        <v>3</v>
      </c>
      <c r="F101" s="17" t="s">
        <v>109</v>
      </c>
      <c r="G101" s="15">
        <v>800</v>
      </c>
      <c r="H101" s="35">
        <v>41.45</v>
      </c>
      <c r="I101" s="18">
        <f t="shared" si="3"/>
        <v>34808</v>
      </c>
      <c r="J101" s="18">
        <f t="shared" si="4"/>
        <v>41073.439999999995</v>
      </c>
      <c r="K101" s="17">
        <v>43.51</v>
      </c>
      <c r="L101" s="20"/>
    </row>
    <row r="102" spans="1:12" ht="31.5">
      <c r="A102" s="39">
        <v>94</v>
      </c>
      <c r="B102" s="17" t="s">
        <v>116</v>
      </c>
      <c r="C102" s="17"/>
      <c r="D102" s="17" t="s">
        <v>117</v>
      </c>
      <c r="E102" s="17">
        <v>5</v>
      </c>
      <c r="F102" s="17" t="s">
        <v>109</v>
      </c>
      <c r="G102" s="15">
        <v>5500</v>
      </c>
      <c r="H102" s="35">
        <v>42.32</v>
      </c>
      <c r="I102" s="18">
        <f t="shared" si="3"/>
        <v>230450</v>
      </c>
      <c r="J102" s="18">
        <f t="shared" si="4"/>
        <v>271931</v>
      </c>
      <c r="K102" s="17">
        <v>41.9</v>
      </c>
      <c r="L102" s="20"/>
    </row>
    <row r="103" spans="1:12" ht="31.5">
      <c r="A103" s="34">
        <v>95</v>
      </c>
      <c r="B103" s="17" t="s">
        <v>116</v>
      </c>
      <c r="C103" s="17"/>
      <c r="D103" s="17" t="s">
        <v>117</v>
      </c>
      <c r="E103" s="15">
        <v>6</v>
      </c>
      <c r="F103" s="17" t="s">
        <v>109</v>
      </c>
      <c r="G103" s="31">
        <v>7000</v>
      </c>
      <c r="H103" s="35">
        <v>42.32</v>
      </c>
      <c r="I103" s="18">
        <f t="shared" si="3"/>
        <v>293300</v>
      </c>
      <c r="J103" s="18">
        <f t="shared" si="4"/>
        <v>346094</v>
      </c>
      <c r="K103" s="17">
        <v>41.9</v>
      </c>
      <c r="L103" s="20"/>
    </row>
    <row r="104" spans="1:12" ht="30.75" customHeight="1">
      <c r="A104" s="34">
        <v>96</v>
      </c>
      <c r="B104" s="17" t="s">
        <v>118</v>
      </c>
      <c r="C104" s="15" t="s">
        <v>119</v>
      </c>
      <c r="D104" s="17" t="s">
        <v>120</v>
      </c>
      <c r="E104" s="17">
        <v>2</v>
      </c>
      <c r="F104" s="17" t="s">
        <v>109</v>
      </c>
      <c r="G104" s="15">
        <v>10000</v>
      </c>
      <c r="H104" s="35">
        <v>160.5</v>
      </c>
      <c r="I104" s="18">
        <f t="shared" si="3"/>
        <v>1621600</v>
      </c>
      <c r="J104" s="18">
        <f t="shared" si="4"/>
        <v>1913488</v>
      </c>
      <c r="K104" s="17">
        <v>162.16</v>
      </c>
      <c r="L104" s="20"/>
    </row>
    <row r="105" spans="1:12" ht="31.5">
      <c r="A105" s="34">
        <v>97</v>
      </c>
      <c r="B105" s="17" t="s">
        <v>118</v>
      </c>
      <c r="C105" s="17" t="s">
        <v>121</v>
      </c>
      <c r="D105" s="17" t="s">
        <v>122</v>
      </c>
      <c r="E105" s="17">
        <v>2.8</v>
      </c>
      <c r="F105" s="17" t="s">
        <v>109</v>
      </c>
      <c r="G105" s="30">
        <v>15000</v>
      </c>
      <c r="H105" s="53">
        <v>123.5</v>
      </c>
      <c r="I105" s="19">
        <f t="shared" ref="I105:I112" si="5">G105*K105</f>
        <v>1839450</v>
      </c>
      <c r="J105" s="19">
        <f t="shared" si="4"/>
        <v>2170551</v>
      </c>
      <c r="K105" s="17">
        <v>122.63</v>
      </c>
      <c r="L105" s="20"/>
    </row>
    <row r="106" spans="1:12" ht="15.75">
      <c r="A106" s="34">
        <v>98</v>
      </c>
      <c r="B106" s="15" t="s">
        <v>123</v>
      </c>
      <c r="C106" s="15" t="s">
        <v>124</v>
      </c>
      <c r="D106" s="17" t="s">
        <v>125</v>
      </c>
      <c r="E106" s="15">
        <v>1.2</v>
      </c>
      <c r="F106" s="17" t="s">
        <v>109</v>
      </c>
      <c r="G106" s="30">
        <v>200</v>
      </c>
      <c r="H106" s="53">
        <v>52.51</v>
      </c>
      <c r="I106" s="19">
        <f t="shared" si="5"/>
        <v>10610</v>
      </c>
      <c r="J106" s="19">
        <f t="shared" si="4"/>
        <v>12519.8</v>
      </c>
      <c r="K106" s="17">
        <v>53.05</v>
      </c>
      <c r="L106" s="20"/>
    </row>
    <row r="107" spans="1:12" ht="15.75">
      <c r="A107" s="34">
        <v>99</v>
      </c>
      <c r="B107" s="15" t="s">
        <v>126</v>
      </c>
      <c r="C107" s="15" t="s">
        <v>124</v>
      </c>
      <c r="D107" s="17" t="s">
        <v>125</v>
      </c>
      <c r="E107" s="15">
        <v>1.6</v>
      </c>
      <c r="F107" s="17" t="s">
        <v>109</v>
      </c>
      <c r="G107" s="30">
        <v>700</v>
      </c>
      <c r="H107" s="53">
        <v>57.6</v>
      </c>
      <c r="I107" s="19">
        <f t="shared" si="5"/>
        <v>40740</v>
      </c>
      <c r="J107" s="19">
        <f t="shared" si="4"/>
        <v>48073.2</v>
      </c>
      <c r="K107" s="17">
        <v>58.2</v>
      </c>
      <c r="L107" s="20"/>
    </row>
    <row r="108" spans="1:12" ht="26.25" customHeight="1">
      <c r="A108" s="34">
        <v>100</v>
      </c>
      <c r="B108" s="15" t="s">
        <v>126</v>
      </c>
      <c r="C108" s="15" t="s">
        <v>124</v>
      </c>
      <c r="D108" s="17" t="s">
        <v>125</v>
      </c>
      <c r="E108" s="15">
        <v>2</v>
      </c>
      <c r="F108" s="17" t="s">
        <v>109</v>
      </c>
      <c r="G108" s="30">
        <v>170</v>
      </c>
      <c r="H108" s="53">
        <v>56.87</v>
      </c>
      <c r="I108" s="19">
        <f t="shared" si="5"/>
        <v>9083.1</v>
      </c>
      <c r="J108" s="19">
        <f t="shared" si="4"/>
        <v>10718.057999999999</v>
      </c>
      <c r="K108" s="17">
        <v>53.43</v>
      </c>
      <c r="L108" s="20"/>
    </row>
    <row r="109" spans="1:12" ht="15.75">
      <c r="A109" s="34">
        <v>101</v>
      </c>
      <c r="B109" s="15" t="s">
        <v>123</v>
      </c>
      <c r="C109" s="15" t="s">
        <v>124</v>
      </c>
      <c r="D109" s="17" t="s">
        <v>125</v>
      </c>
      <c r="E109" s="15">
        <v>3</v>
      </c>
      <c r="F109" s="17" t="s">
        <v>109</v>
      </c>
      <c r="G109" s="30">
        <v>450</v>
      </c>
      <c r="H109" s="53">
        <v>54.01</v>
      </c>
      <c r="I109" s="19">
        <f t="shared" si="5"/>
        <v>24552</v>
      </c>
      <c r="J109" s="19">
        <f t="shared" si="4"/>
        <v>28971.359999999997</v>
      </c>
      <c r="K109" s="17">
        <v>54.56</v>
      </c>
      <c r="L109" s="20"/>
    </row>
    <row r="110" spans="1:12" ht="15.75">
      <c r="A110" s="34">
        <v>102</v>
      </c>
      <c r="B110" s="15" t="s">
        <v>126</v>
      </c>
      <c r="C110" s="15" t="s">
        <v>124</v>
      </c>
      <c r="D110" s="17" t="s">
        <v>125</v>
      </c>
      <c r="E110" s="15">
        <v>5</v>
      </c>
      <c r="F110" s="17" t="s">
        <v>109</v>
      </c>
      <c r="G110" s="30">
        <v>2000</v>
      </c>
      <c r="H110" s="53">
        <v>54.01</v>
      </c>
      <c r="I110" s="19">
        <f t="shared" si="5"/>
        <v>109120</v>
      </c>
      <c r="J110" s="19">
        <f t="shared" si="4"/>
        <v>128761.59999999999</v>
      </c>
      <c r="K110" s="17">
        <v>54.56</v>
      </c>
      <c r="L110" s="20"/>
    </row>
    <row r="111" spans="1:12" ht="15.75">
      <c r="A111" s="34">
        <v>103</v>
      </c>
      <c r="B111" s="15" t="s">
        <v>127</v>
      </c>
      <c r="C111" s="15" t="s">
        <v>128</v>
      </c>
      <c r="D111" s="17" t="s">
        <v>129</v>
      </c>
      <c r="E111" s="15">
        <v>1</v>
      </c>
      <c r="F111" s="17" t="s">
        <v>109</v>
      </c>
      <c r="G111" s="30">
        <v>30000</v>
      </c>
      <c r="H111" s="53">
        <v>87.32</v>
      </c>
      <c r="I111" s="19">
        <f t="shared" si="5"/>
        <v>2646600</v>
      </c>
      <c r="J111" s="19">
        <f t="shared" si="4"/>
        <v>3122988</v>
      </c>
      <c r="K111" s="17">
        <v>88.22</v>
      </c>
      <c r="L111" s="20"/>
    </row>
    <row r="112" spans="1:12" ht="15.75">
      <c r="A112" s="34">
        <v>104</v>
      </c>
      <c r="B112" s="15" t="s">
        <v>127</v>
      </c>
      <c r="C112" s="15" t="s">
        <v>128</v>
      </c>
      <c r="D112" s="17" t="s">
        <v>129</v>
      </c>
      <c r="E112" s="38">
        <v>1.2</v>
      </c>
      <c r="F112" s="17" t="s">
        <v>109</v>
      </c>
      <c r="G112" s="30">
        <v>300</v>
      </c>
      <c r="H112" s="53">
        <v>79.58</v>
      </c>
      <c r="I112" s="19">
        <f t="shared" si="5"/>
        <v>24060</v>
      </c>
      <c r="J112" s="19">
        <f t="shared" si="4"/>
        <v>28390.799999999999</v>
      </c>
      <c r="K112" s="17">
        <v>80.2</v>
      </c>
      <c r="L112" s="20"/>
    </row>
    <row r="113" spans="1:11" ht="17.25" customHeight="1">
      <c r="A113" s="25"/>
      <c r="B113" s="26" t="s">
        <v>130</v>
      </c>
      <c r="C113" s="24"/>
      <c r="D113" s="24"/>
      <c r="E113" s="24"/>
      <c r="F113" s="24"/>
      <c r="G113" s="54"/>
      <c r="H113" s="55"/>
      <c r="I113" s="56">
        <f>SUM(I9:I112)</f>
        <v>26042494.700000003</v>
      </c>
      <c r="J113" s="56">
        <f>I113*1.18</f>
        <v>30730143.746000003</v>
      </c>
      <c r="K113" s="27"/>
    </row>
    <row r="116" spans="1:11" ht="14.25">
      <c r="B116" s="48" t="s">
        <v>133</v>
      </c>
      <c r="C116" s="48"/>
      <c r="D116" s="48"/>
      <c r="E116" s="48"/>
      <c r="F116" s="48"/>
      <c r="G116" s="48"/>
      <c r="H116" s="48"/>
      <c r="I116" s="48"/>
      <c r="J116" s="48"/>
    </row>
  </sheetData>
  <mergeCells count="5">
    <mergeCell ref="B116:J116"/>
    <mergeCell ref="H1:J1"/>
    <mergeCell ref="H2:J2"/>
    <mergeCell ref="H3:J3"/>
    <mergeCell ref="A5:J5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2018-04-06T11:56:00Z</dcterms:modified>
</cp:coreProperties>
</file>