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skurin\Desktop\Открытые конкурсы\Резинотехника (ТВРЗ,ВВРЗ)14.05.18\"/>
    </mc:Choice>
  </mc:AlternateContent>
  <bookViews>
    <workbookView xWindow="240" yWindow="75" windowWidth="9555" windowHeight="774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L6" i="1" l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5" i="1"/>
  <c r="K33" i="1"/>
  <c r="L33" i="1" l="1"/>
</calcChain>
</file>

<file path=xl/sharedStrings.xml><?xml version="1.0" encoding="utf-8"?>
<sst xmlns="http://schemas.openxmlformats.org/spreadsheetml/2006/main" count="141" uniqueCount="72">
  <si>
    <t>Наименование</t>
  </si>
  <si>
    <t>ГОСТ, ТУ</t>
  </si>
  <si>
    <t>Марка</t>
  </si>
  <si>
    <t>Размер</t>
  </si>
  <si>
    <t>Адреса доставки, объемы поставки, ед.</t>
  </si>
  <si>
    <t>Предельная (максимальная) цена за единицу товара, руб.</t>
  </si>
  <si>
    <t>Объем поставки , ед.</t>
  </si>
  <si>
    <t xml:space="preserve">г. Воронеж, пер. Богдана Хмельницкого, д.1. </t>
  </si>
  <si>
    <t>г.Тамбов, пл. Мастерских, д.1</t>
  </si>
  <si>
    <t>без НДС</t>
  </si>
  <si>
    <t>с НДС, 18 %</t>
  </si>
  <si>
    <t>Резина сырая</t>
  </si>
  <si>
    <t>ТУ2500-295-001521106-93</t>
  </si>
  <si>
    <t>7ИРП-1348</t>
  </si>
  <si>
    <t>кг</t>
  </si>
  <si>
    <t>7ИРП-1347</t>
  </si>
  <si>
    <t>Пластина техническая листовая</t>
  </si>
  <si>
    <t>2Н-11-ТМКЩ-С</t>
  </si>
  <si>
    <t>2х4мм,</t>
  </si>
  <si>
    <t>7В-14</t>
  </si>
  <si>
    <t>ГОСТ 7338-90</t>
  </si>
  <si>
    <t>2Н-I-ТМКЩ-C</t>
  </si>
  <si>
    <t>Толщина-4мм,</t>
  </si>
  <si>
    <t>Рукав</t>
  </si>
  <si>
    <t>ГОСТ 18698-79</t>
  </si>
  <si>
    <t>П(VII)-6,3-18-29У</t>
  </si>
  <si>
    <t>м</t>
  </si>
  <si>
    <t>1Н-I-ТМКЩ-С</t>
  </si>
  <si>
    <t>Толщина-2мм,</t>
  </si>
  <si>
    <t xml:space="preserve">Рукав резиновый напорный с текстильным каркасом </t>
  </si>
  <si>
    <t>В(II)</t>
  </si>
  <si>
    <t>100х115-0,63МПА</t>
  </si>
  <si>
    <t>Смесь резиновая</t>
  </si>
  <si>
    <t>ТУ2500-295-001521106-93 </t>
  </si>
  <si>
    <t>5П-768</t>
  </si>
  <si>
    <t>ГОСТ 10362-76</t>
  </si>
  <si>
    <t>20х29,5-4,0</t>
  </si>
  <si>
    <t>пог.м.</t>
  </si>
  <si>
    <t>22х32-1,47</t>
  </si>
  <si>
    <t>ТУ 2550-223-00149245-97</t>
  </si>
  <si>
    <t>3 П</t>
  </si>
  <si>
    <t>20-1,0</t>
  </si>
  <si>
    <t>30х39-0,29</t>
  </si>
  <si>
    <t>42х55-1,47</t>
  </si>
  <si>
    <t>50х61,5-1,6</t>
  </si>
  <si>
    <t>65х77,5-0,29</t>
  </si>
  <si>
    <t>ГОСТ 9356-75</t>
  </si>
  <si>
    <t>III-9-2,0</t>
  </si>
  <si>
    <t>I-9-0,63</t>
  </si>
  <si>
    <t>ГОСТ 5398-76</t>
  </si>
  <si>
    <t>2-125-5</t>
  </si>
  <si>
    <t>В</t>
  </si>
  <si>
    <t>2-65-3</t>
  </si>
  <si>
    <t>ВГ(II)</t>
  </si>
  <si>
    <t>6,3-100-115</t>
  </si>
  <si>
    <t>ВГ(III)</t>
  </si>
  <si>
    <t>10-31,5-47</t>
  </si>
  <si>
    <t>6,3-25-36</t>
  </si>
  <si>
    <t>Резина товарная</t>
  </si>
  <si>
    <t>ТУ 2500-295-00152106-93</t>
  </si>
  <si>
    <t>6429 ВАЛ.</t>
  </si>
  <si>
    <t>7-НО-68-1-ВАЛ.</t>
  </si>
  <si>
    <t>ИТОГО</t>
  </si>
  <si>
    <t>№ п/п</t>
  </si>
  <si>
    <t>Предельная (максимальная) стоимость за поставку товара, руб.</t>
  </si>
  <si>
    <t xml:space="preserve">   Ед. изм.</t>
  </si>
  <si>
    <r>
      <t>Толщина-3мм,</t>
    </r>
    <r>
      <rPr>
        <sz val="11"/>
        <color rgb="FF000000"/>
        <rFont val="Times New Roman"/>
        <family val="1"/>
        <charset val="204"/>
      </rPr>
      <t xml:space="preserve"> Ширина 1000мм-1200мм,длин кратно 2м(2,4,6,8)</t>
    </r>
  </si>
  <si>
    <r>
      <t>Толщина-10мм,</t>
    </r>
    <r>
      <rPr>
        <sz val="11"/>
        <color rgb="FF000000"/>
        <rFont val="Times New Roman"/>
        <family val="1"/>
        <charset val="204"/>
      </rPr>
      <t xml:space="preserve"> Ширина 800мм,,длина 1200мм</t>
    </r>
  </si>
  <si>
    <t>40 000</t>
  </si>
  <si>
    <t>20 000</t>
  </si>
  <si>
    <t>6 000</t>
  </si>
  <si>
    <t>Таблица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</si>
</sst>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9933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993300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/>
    </xf>
    <xf numFmtId="4" fontId="0" fillId="2" borderId="0" xfId="0" applyNumberFormat="1" applyFont="1" applyFill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3" fontId="7" fillId="0" borderId="4" xfId="1" applyNumberFormat="1" applyFont="1" applyBorder="1" applyAlignment="1">
      <alignment horizontal="center" vertical="center" wrapText="1"/>
    </xf>
    <xf numFmtId="2" fontId="6" fillId="0" borderId="8" xfId="1" applyNumberFormat="1" applyFont="1" applyBorder="1" applyAlignment="1">
      <alignment horizontal="center" vertical="center"/>
    </xf>
    <xf numFmtId="4" fontId="7" fillId="2" borderId="4" xfId="1" applyNumberFormat="1" applyFont="1" applyFill="1" applyBorder="1" applyAlignment="1">
      <alignment horizontal="center" vertical="center" wrapText="1"/>
    </xf>
    <xf numFmtId="4" fontId="7" fillId="0" borderId="4" xfId="1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3" fontId="6" fillId="0" borderId="11" xfId="1" applyNumberFormat="1" applyFont="1" applyBorder="1" applyAlignment="1">
      <alignment horizontal="center" vertical="center" wrapText="1"/>
    </xf>
    <xf numFmtId="2" fontId="6" fillId="0" borderId="12" xfId="1" applyNumberFormat="1" applyFont="1" applyBorder="1" applyAlignment="1">
      <alignment horizontal="center" vertical="center"/>
    </xf>
    <xf numFmtId="4" fontId="7" fillId="2" borderId="11" xfId="1" applyNumberFormat="1" applyFont="1" applyFill="1" applyBorder="1" applyAlignment="1">
      <alignment horizontal="center" vertical="center" wrapText="1"/>
    </xf>
    <xf numFmtId="2" fontId="6" fillId="0" borderId="4" xfId="1" applyNumberFormat="1" applyFont="1" applyBorder="1" applyAlignment="1">
      <alignment horizontal="center" vertical="center"/>
    </xf>
    <xf numFmtId="3" fontId="7" fillId="0" borderId="11" xfId="1" applyNumberFormat="1" applyFont="1" applyBorder="1" applyAlignment="1">
      <alignment horizontal="center" vertical="center" wrapText="1"/>
    </xf>
    <xf numFmtId="2" fontId="6" fillId="0" borderId="11" xfId="1" applyNumberFormat="1" applyFont="1" applyBorder="1" applyAlignment="1">
      <alignment horizontal="center" vertical="center"/>
    </xf>
    <xf numFmtId="3" fontId="6" fillId="0" borderId="4" xfId="1" applyNumberFormat="1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vertical="center" wrapText="1"/>
    </xf>
    <xf numFmtId="4" fontId="8" fillId="2" borderId="4" xfId="0" applyNumberFormat="1" applyFont="1" applyFill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1" fontId="6" fillId="0" borderId="4" xfId="1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1" fontId="6" fillId="0" borderId="11" xfId="1" applyNumberFormat="1" applyFont="1" applyBorder="1" applyAlignment="1">
      <alignment horizontal="center" vertical="center" wrapText="1"/>
    </xf>
    <xf numFmtId="1" fontId="0" fillId="0" borderId="4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workbookViewId="0">
      <selection activeCell="N4" sqref="N4"/>
    </sheetView>
  </sheetViews>
  <sheetFormatPr defaultRowHeight="15" x14ac:dyDescent="0.25"/>
  <cols>
    <col min="1" max="1" width="5.7109375" style="8" customWidth="1"/>
    <col min="2" max="2" width="12.28515625" style="8" customWidth="1"/>
    <col min="3" max="3" width="15.85546875" style="8" customWidth="1"/>
    <col min="4" max="4" width="13.5703125" style="8" customWidth="1"/>
    <col min="5" max="5" width="12.7109375" style="8" customWidth="1"/>
    <col min="6" max="6" width="8" style="8" customWidth="1"/>
    <col min="7" max="7" width="8.5703125" style="44" customWidth="1"/>
    <col min="8" max="8" width="9.140625" style="44" customWidth="1"/>
    <col min="9" max="9" width="11.42578125" style="13" customWidth="1"/>
    <col min="10" max="10" width="12.140625" style="8" customWidth="1"/>
    <col min="11" max="11" width="14.7109375" style="14" customWidth="1"/>
    <col min="12" max="12" width="14.7109375" style="15" customWidth="1"/>
    <col min="13" max="16384" width="9.140625" style="8"/>
  </cols>
  <sheetData>
    <row r="1" spans="1:12" ht="15.75" x14ac:dyDescent="0.25">
      <c r="J1" s="53" t="s">
        <v>71</v>
      </c>
      <c r="K1" s="53"/>
    </row>
    <row r="2" spans="1:12" ht="15.75" thickBot="1" x14ac:dyDescent="0.3"/>
    <row r="3" spans="1:12" ht="69" customHeight="1" thickBot="1" x14ac:dyDescent="0.3">
      <c r="A3" s="6" t="s">
        <v>63</v>
      </c>
      <c r="B3" s="9" t="s">
        <v>0</v>
      </c>
      <c r="C3" s="9" t="s">
        <v>1</v>
      </c>
      <c r="D3" s="9" t="s">
        <v>2</v>
      </c>
      <c r="E3" s="9" t="s">
        <v>3</v>
      </c>
      <c r="F3" s="9" t="s">
        <v>65</v>
      </c>
      <c r="G3" s="45" t="s">
        <v>4</v>
      </c>
      <c r="H3" s="46"/>
      <c r="I3" s="16" t="s">
        <v>6</v>
      </c>
      <c r="J3" s="17" t="s">
        <v>5</v>
      </c>
      <c r="K3" s="18" t="s">
        <v>64</v>
      </c>
      <c r="L3" s="19"/>
    </row>
    <row r="4" spans="1:12" ht="143.25" thickBot="1" x14ac:dyDescent="0.3">
      <c r="A4" s="7"/>
      <c r="B4" s="10"/>
      <c r="C4" s="10"/>
      <c r="D4" s="10"/>
      <c r="E4" s="10"/>
      <c r="F4" s="10"/>
      <c r="G4" s="47" t="s">
        <v>7</v>
      </c>
      <c r="H4" s="47" t="s">
        <v>8</v>
      </c>
      <c r="I4" s="21"/>
      <c r="J4" s="20" t="s">
        <v>9</v>
      </c>
      <c r="K4" s="22" t="s">
        <v>9</v>
      </c>
      <c r="L4" s="23" t="s">
        <v>10</v>
      </c>
    </row>
    <row r="5" spans="1:12" ht="33.75" customHeight="1" thickBot="1" x14ac:dyDescent="0.3">
      <c r="A5" s="1">
        <v>1</v>
      </c>
      <c r="B5" s="24" t="s">
        <v>11</v>
      </c>
      <c r="C5" s="11" t="s">
        <v>12</v>
      </c>
      <c r="D5" s="11" t="s">
        <v>13</v>
      </c>
      <c r="E5" s="11"/>
      <c r="F5" s="11" t="s">
        <v>14</v>
      </c>
      <c r="G5" s="48" t="s">
        <v>68</v>
      </c>
      <c r="H5" s="49">
        <v>50000</v>
      </c>
      <c r="I5" s="25">
        <v>90000</v>
      </c>
      <c r="J5" s="26">
        <v>146.22999999999999</v>
      </c>
      <c r="K5" s="27">
        <v>13160700</v>
      </c>
      <c r="L5" s="28">
        <f>K5*1.18</f>
        <v>15529626</v>
      </c>
    </row>
    <row r="6" spans="1:12" ht="33.75" customHeight="1" thickBot="1" x14ac:dyDescent="0.3">
      <c r="A6" s="1">
        <v>2</v>
      </c>
      <c r="B6" s="24" t="s">
        <v>11</v>
      </c>
      <c r="C6" s="11" t="s">
        <v>12</v>
      </c>
      <c r="D6" s="11" t="s">
        <v>15</v>
      </c>
      <c r="E6" s="11"/>
      <c r="F6" s="11" t="s">
        <v>14</v>
      </c>
      <c r="G6" s="48">
        <v>3000</v>
      </c>
      <c r="H6" s="49">
        <v>10000</v>
      </c>
      <c r="I6" s="25">
        <v>13000</v>
      </c>
      <c r="J6" s="26">
        <v>170.37</v>
      </c>
      <c r="K6" s="27">
        <v>2214810</v>
      </c>
      <c r="L6" s="28">
        <f t="shared" ref="L6:L32" si="0">K6*1.18</f>
        <v>2613475.7999999998</v>
      </c>
    </row>
    <row r="7" spans="1:12" ht="33.75" customHeight="1" thickBot="1" x14ac:dyDescent="0.3">
      <c r="A7" s="1">
        <v>3</v>
      </c>
      <c r="B7" s="24" t="s">
        <v>11</v>
      </c>
      <c r="C7" s="11" t="s">
        <v>12</v>
      </c>
      <c r="D7" s="11">
        <v>6190</v>
      </c>
      <c r="E7" s="11"/>
      <c r="F7" s="11" t="s">
        <v>14</v>
      </c>
      <c r="G7" s="48" t="s">
        <v>69</v>
      </c>
      <c r="H7" s="49">
        <v>14000</v>
      </c>
      <c r="I7" s="25">
        <v>34000</v>
      </c>
      <c r="J7" s="26">
        <v>87.15</v>
      </c>
      <c r="K7" s="27">
        <v>2963100</v>
      </c>
      <c r="L7" s="28">
        <f t="shared" si="0"/>
        <v>3496458</v>
      </c>
    </row>
    <row r="8" spans="1:12" ht="41.25" customHeight="1" thickBot="1" x14ac:dyDescent="0.3">
      <c r="A8" s="2">
        <v>4</v>
      </c>
      <c r="B8" s="29" t="s">
        <v>16</v>
      </c>
      <c r="C8" s="12"/>
      <c r="D8" s="12" t="s">
        <v>17</v>
      </c>
      <c r="E8" s="30" t="s">
        <v>18</v>
      </c>
      <c r="F8" s="12" t="s">
        <v>14</v>
      </c>
      <c r="G8" s="50"/>
      <c r="H8" s="51">
        <v>6000</v>
      </c>
      <c r="I8" s="31">
        <v>6000</v>
      </c>
      <c r="J8" s="32">
        <v>122.05</v>
      </c>
      <c r="K8" s="33">
        <v>732300</v>
      </c>
      <c r="L8" s="28">
        <f t="shared" si="0"/>
        <v>864114</v>
      </c>
    </row>
    <row r="9" spans="1:12" ht="33.75" customHeight="1" thickBot="1" x14ac:dyDescent="0.3">
      <c r="A9" s="1">
        <v>5</v>
      </c>
      <c r="B9" s="24" t="s">
        <v>11</v>
      </c>
      <c r="C9" s="11" t="s">
        <v>12</v>
      </c>
      <c r="D9" s="11" t="s">
        <v>19</v>
      </c>
      <c r="E9" s="11"/>
      <c r="F9" s="11" t="s">
        <v>14</v>
      </c>
      <c r="G9" s="48" t="s">
        <v>70</v>
      </c>
      <c r="H9" s="49">
        <v>5000</v>
      </c>
      <c r="I9" s="25">
        <v>11000</v>
      </c>
      <c r="J9" s="34">
        <v>133.74</v>
      </c>
      <c r="K9" s="27">
        <v>1471140</v>
      </c>
      <c r="L9" s="28">
        <f t="shared" si="0"/>
        <v>1735945.2</v>
      </c>
    </row>
    <row r="10" spans="1:12" ht="44.25" customHeight="1" thickBot="1" x14ac:dyDescent="0.3">
      <c r="A10" s="2">
        <v>6</v>
      </c>
      <c r="B10" s="29" t="s">
        <v>16</v>
      </c>
      <c r="C10" s="12" t="s">
        <v>20</v>
      </c>
      <c r="D10" s="12" t="s">
        <v>21</v>
      </c>
      <c r="E10" s="30" t="s">
        <v>22</v>
      </c>
      <c r="F10" s="12" t="s">
        <v>14</v>
      </c>
      <c r="G10" s="50">
        <v>15000</v>
      </c>
      <c r="H10" s="51">
        <v>11000</v>
      </c>
      <c r="I10" s="35">
        <v>26000</v>
      </c>
      <c r="J10" s="32">
        <v>47.25</v>
      </c>
      <c r="K10" s="33">
        <v>1228500</v>
      </c>
      <c r="L10" s="28">
        <f t="shared" si="0"/>
        <v>1449630</v>
      </c>
    </row>
    <row r="11" spans="1:12" ht="33.75" customHeight="1" thickBot="1" x14ac:dyDescent="0.3">
      <c r="A11" s="1">
        <v>7</v>
      </c>
      <c r="B11" s="24" t="s">
        <v>23</v>
      </c>
      <c r="C11" s="11" t="s">
        <v>24</v>
      </c>
      <c r="D11" s="11" t="s">
        <v>25</v>
      </c>
      <c r="E11" s="11">
        <v>18</v>
      </c>
      <c r="F11" s="11" t="s">
        <v>26</v>
      </c>
      <c r="G11" s="48"/>
      <c r="H11" s="49">
        <v>9000</v>
      </c>
      <c r="I11" s="25">
        <v>9000</v>
      </c>
      <c r="J11" s="26">
        <v>86.65</v>
      </c>
      <c r="K11" s="27">
        <v>779850</v>
      </c>
      <c r="L11" s="28">
        <f t="shared" si="0"/>
        <v>920223</v>
      </c>
    </row>
    <row r="12" spans="1:12" ht="42" customHeight="1" thickBot="1" x14ac:dyDescent="0.3">
      <c r="A12" s="2">
        <v>8</v>
      </c>
      <c r="B12" s="29" t="s">
        <v>16</v>
      </c>
      <c r="C12" s="12" t="s">
        <v>20</v>
      </c>
      <c r="D12" s="12" t="s">
        <v>27</v>
      </c>
      <c r="E12" s="30" t="s">
        <v>28</v>
      </c>
      <c r="F12" s="12" t="s">
        <v>14</v>
      </c>
      <c r="G12" s="50"/>
      <c r="H12" s="51">
        <v>4000</v>
      </c>
      <c r="I12" s="31">
        <v>4000</v>
      </c>
      <c r="J12" s="36">
        <v>69.89</v>
      </c>
      <c r="K12" s="33">
        <v>279560</v>
      </c>
      <c r="L12" s="28">
        <f t="shared" si="0"/>
        <v>329880.8</v>
      </c>
    </row>
    <row r="13" spans="1:12" ht="86.25" customHeight="1" thickBot="1" x14ac:dyDescent="0.3">
      <c r="A13" s="1">
        <v>9</v>
      </c>
      <c r="B13" s="24" t="s">
        <v>16</v>
      </c>
      <c r="C13" s="11" t="s">
        <v>20</v>
      </c>
      <c r="D13" s="11" t="s">
        <v>21</v>
      </c>
      <c r="E13" s="11" t="s">
        <v>66</v>
      </c>
      <c r="F13" s="11" t="s">
        <v>14</v>
      </c>
      <c r="G13" s="48">
        <v>10000</v>
      </c>
      <c r="H13" s="49">
        <v>4000</v>
      </c>
      <c r="I13" s="25">
        <v>14000</v>
      </c>
      <c r="J13" s="26">
        <v>47.25</v>
      </c>
      <c r="K13" s="27">
        <v>661500</v>
      </c>
      <c r="L13" s="28">
        <f t="shared" si="0"/>
        <v>780570</v>
      </c>
    </row>
    <row r="14" spans="1:12" ht="39" customHeight="1" thickBot="1" x14ac:dyDescent="0.3">
      <c r="A14" s="1">
        <v>10</v>
      </c>
      <c r="B14" s="24" t="s">
        <v>29</v>
      </c>
      <c r="C14" s="11" t="s">
        <v>24</v>
      </c>
      <c r="D14" s="11" t="s">
        <v>30</v>
      </c>
      <c r="E14" s="11" t="s">
        <v>31</v>
      </c>
      <c r="F14" s="11" t="s">
        <v>26</v>
      </c>
      <c r="G14" s="48"/>
      <c r="H14" s="49">
        <v>900</v>
      </c>
      <c r="I14" s="37">
        <v>900</v>
      </c>
      <c r="J14" s="34">
        <v>316.38</v>
      </c>
      <c r="K14" s="27">
        <v>284742</v>
      </c>
      <c r="L14" s="28">
        <f t="shared" si="0"/>
        <v>335995.56</v>
      </c>
    </row>
    <row r="15" spans="1:12" ht="63.75" customHeight="1" thickBot="1" x14ac:dyDescent="0.3">
      <c r="A15" s="1">
        <v>11</v>
      </c>
      <c r="B15" s="24" t="s">
        <v>16</v>
      </c>
      <c r="C15" s="11" t="s">
        <v>20</v>
      </c>
      <c r="D15" s="11" t="s">
        <v>21</v>
      </c>
      <c r="E15" s="11" t="s">
        <v>67</v>
      </c>
      <c r="F15" s="11" t="s">
        <v>14</v>
      </c>
      <c r="G15" s="48"/>
      <c r="H15" s="49">
        <v>1000</v>
      </c>
      <c r="I15" s="37">
        <v>1000</v>
      </c>
      <c r="J15" s="34">
        <v>57.81</v>
      </c>
      <c r="K15" s="27">
        <v>57810</v>
      </c>
      <c r="L15" s="28">
        <f t="shared" si="0"/>
        <v>68215.8</v>
      </c>
    </row>
    <row r="16" spans="1:12" ht="33.75" customHeight="1" thickBot="1" x14ac:dyDescent="0.3">
      <c r="A16" s="1">
        <v>12</v>
      </c>
      <c r="B16" s="24" t="s">
        <v>32</v>
      </c>
      <c r="C16" s="11" t="s">
        <v>33</v>
      </c>
      <c r="D16" s="11" t="s">
        <v>34</v>
      </c>
      <c r="E16" s="11"/>
      <c r="F16" s="11" t="s">
        <v>14</v>
      </c>
      <c r="G16" s="48"/>
      <c r="H16" s="49">
        <v>3000</v>
      </c>
      <c r="I16" s="37">
        <v>3000</v>
      </c>
      <c r="J16" s="26">
        <v>209.94</v>
      </c>
      <c r="K16" s="27">
        <v>629820</v>
      </c>
      <c r="L16" s="28">
        <f t="shared" si="0"/>
        <v>743187.6</v>
      </c>
    </row>
    <row r="17" spans="1:12" ht="33.75" customHeight="1" thickBot="1" x14ac:dyDescent="0.3">
      <c r="A17" s="38"/>
      <c r="B17" s="11" t="s">
        <v>23</v>
      </c>
      <c r="C17" s="11" t="s">
        <v>35</v>
      </c>
      <c r="D17" s="11"/>
      <c r="E17" s="11" t="s">
        <v>36</v>
      </c>
      <c r="F17" s="11" t="s">
        <v>37</v>
      </c>
      <c r="G17" s="48">
        <v>2000</v>
      </c>
      <c r="H17" s="49"/>
      <c r="I17" s="37">
        <v>2000</v>
      </c>
      <c r="J17" s="26">
        <v>87.94</v>
      </c>
      <c r="K17" s="27">
        <v>175880</v>
      </c>
      <c r="L17" s="28">
        <f t="shared" si="0"/>
        <v>207538.4</v>
      </c>
    </row>
    <row r="18" spans="1:12" ht="33.75" customHeight="1" thickBot="1" x14ac:dyDescent="0.3">
      <c r="A18" s="1">
        <v>13</v>
      </c>
      <c r="B18" s="11" t="s">
        <v>23</v>
      </c>
      <c r="C18" s="11" t="s">
        <v>35</v>
      </c>
      <c r="D18" s="11"/>
      <c r="E18" s="11" t="s">
        <v>38</v>
      </c>
      <c r="F18" s="11" t="s">
        <v>37</v>
      </c>
      <c r="G18" s="48">
        <v>700</v>
      </c>
      <c r="H18" s="49"/>
      <c r="I18" s="37">
        <v>700</v>
      </c>
      <c r="J18" s="26">
        <v>107.27</v>
      </c>
      <c r="K18" s="27">
        <v>75089</v>
      </c>
      <c r="L18" s="28">
        <f t="shared" si="0"/>
        <v>88605.01999999999</v>
      </c>
    </row>
    <row r="19" spans="1:12" ht="33.75" customHeight="1" thickBot="1" x14ac:dyDescent="0.3">
      <c r="A19" s="1">
        <v>14</v>
      </c>
      <c r="B19" s="11" t="s">
        <v>23</v>
      </c>
      <c r="C19" s="11" t="s">
        <v>39</v>
      </c>
      <c r="D19" s="11" t="s">
        <v>40</v>
      </c>
      <c r="E19" s="11" t="s">
        <v>41</v>
      </c>
      <c r="F19" s="11" t="s">
        <v>37</v>
      </c>
      <c r="G19" s="48">
        <v>1200</v>
      </c>
      <c r="H19" s="49"/>
      <c r="I19" s="37">
        <v>1200</v>
      </c>
      <c r="J19" s="26">
        <v>120</v>
      </c>
      <c r="K19" s="27">
        <v>144000</v>
      </c>
      <c r="L19" s="28">
        <f t="shared" si="0"/>
        <v>169920</v>
      </c>
    </row>
    <row r="20" spans="1:12" ht="33.75" customHeight="1" thickBot="1" x14ac:dyDescent="0.3">
      <c r="A20" s="1">
        <v>15</v>
      </c>
      <c r="B20" s="11" t="s">
        <v>23</v>
      </c>
      <c r="C20" s="11" t="s">
        <v>35</v>
      </c>
      <c r="D20" s="11"/>
      <c r="E20" s="11" t="s">
        <v>42</v>
      </c>
      <c r="F20" s="11" t="s">
        <v>37</v>
      </c>
      <c r="G20" s="48">
        <v>500</v>
      </c>
      <c r="H20" s="49"/>
      <c r="I20" s="37">
        <v>500</v>
      </c>
      <c r="J20" s="26">
        <v>170.5</v>
      </c>
      <c r="K20" s="27">
        <v>85250</v>
      </c>
      <c r="L20" s="28">
        <f t="shared" si="0"/>
        <v>100595</v>
      </c>
    </row>
    <row r="21" spans="1:12" ht="33.75" customHeight="1" thickBot="1" x14ac:dyDescent="0.3">
      <c r="A21" s="1">
        <v>16</v>
      </c>
      <c r="B21" s="11" t="s">
        <v>23</v>
      </c>
      <c r="C21" s="11" t="s">
        <v>35</v>
      </c>
      <c r="D21" s="11"/>
      <c r="E21" s="11" t="s">
        <v>43</v>
      </c>
      <c r="F21" s="11" t="s">
        <v>37</v>
      </c>
      <c r="G21" s="48">
        <v>500</v>
      </c>
      <c r="H21" s="49"/>
      <c r="I21" s="37">
        <v>500</v>
      </c>
      <c r="J21" s="26">
        <v>210</v>
      </c>
      <c r="K21" s="27">
        <v>105000</v>
      </c>
      <c r="L21" s="28">
        <f t="shared" si="0"/>
        <v>123900</v>
      </c>
    </row>
    <row r="22" spans="1:12" ht="33.75" customHeight="1" thickBot="1" x14ac:dyDescent="0.3">
      <c r="A22" s="1">
        <v>17</v>
      </c>
      <c r="B22" s="11" t="s">
        <v>23</v>
      </c>
      <c r="C22" s="11" t="s">
        <v>35</v>
      </c>
      <c r="D22" s="11"/>
      <c r="E22" s="11" t="s">
        <v>44</v>
      </c>
      <c r="F22" s="11" t="s">
        <v>37</v>
      </c>
      <c r="G22" s="48">
        <v>300</v>
      </c>
      <c r="H22" s="49"/>
      <c r="I22" s="37">
        <v>300</v>
      </c>
      <c r="J22" s="26">
        <v>262</v>
      </c>
      <c r="K22" s="27">
        <v>78600</v>
      </c>
      <c r="L22" s="28">
        <f t="shared" si="0"/>
        <v>92748</v>
      </c>
    </row>
    <row r="23" spans="1:12" ht="33.75" customHeight="1" thickBot="1" x14ac:dyDescent="0.3">
      <c r="A23" s="1">
        <v>18</v>
      </c>
      <c r="B23" s="11" t="s">
        <v>23</v>
      </c>
      <c r="C23" s="11" t="s">
        <v>35</v>
      </c>
      <c r="D23" s="11"/>
      <c r="E23" s="11" t="s">
        <v>45</v>
      </c>
      <c r="F23" s="11" t="s">
        <v>37</v>
      </c>
      <c r="G23" s="48">
        <v>150</v>
      </c>
      <c r="H23" s="49"/>
      <c r="I23" s="37">
        <v>150</v>
      </c>
      <c r="J23" s="26">
        <v>310</v>
      </c>
      <c r="K23" s="27">
        <v>46500</v>
      </c>
      <c r="L23" s="28">
        <f t="shared" si="0"/>
        <v>54870</v>
      </c>
    </row>
    <row r="24" spans="1:12" ht="33.75" customHeight="1" thickBot="1" x14ac:dyDescent="0.3">
      <c r="A24" s="1">
        <v>19</v>
      </c>
      <c r="B24" s="11" t="s">
        <v>23</v>
      </c>
      <c r="C24" s="11" t="s">
        <v>46</v>
      </c>
      <c r="D24" s="11"/>
      <c r="E24" s="11" t="s">
        <v>47</v>
      </c>
      <c r="F24" s="11" t="s">
        <v>37</v>
      </c>
      <c r="G24" s="48">
        <v>1200</v>
      </c>
      <c r="H24" s="49"/>
      <c r="I24" s="37">
        <v>1200</v>
      </c>
      <c r="J24" s="26">
        <v>33.81</v>
      </c>
      <c r="K24" s="27">
        <v>40572</v>
      </c>
      <c r="L24" s="28">
        <f t="shared" si="0"/>
        <v>47874.96</v>
      </c>
    </row>
    <row r="25" spans="1:12" ht="33.75" customHeight="1" thickBot="1" x14ac:dyDescent="0.3">
      <c r="A25" s="1">
        <v>20</v>
      </c>
      <c r="B25" s="11" t="s">
        <v>23</v>
      </c>
      <c r="C25" s="11" t="s">
        <v>46</v>
      </c>
      <c r="D25" s="11"/>
      <c r="E25" s="11" t="s">
        <v>48</v>
      </c>
      <c r="F25" s="11" t="s">
        <v>37</v>
      </c>
      <c r="G25" s="48">
        <v>1200</v>
      </c>
      <c r="H25" s="49"/>
      <c r="I25" s="37">
        <v>1200</v>
      </c>
      <c r="J25" s="26">
        <v>38.6</v>
      </c>
      <c r="K25" s="27">
        <v>46320</v>
      </c>
      <c r="L25" s="28">
        <f t="shared" si="0"/>
        <v>54657.599999999999</v>
      </c>
    </row>
    <row r="26" spans="1:12" ht="33.75" customHeight="1" thickBot="1" x14ac:dyDescent="0.3">
      <c r="A26" s="1">
        <v>21</v>
      </c>
      <c r="B26" s="11" t="s">
        <v>23</v>
      </c>
      <c r="C26" s="11" t="s">
        <v>49</v>
      </c>
      <c r="D26" s="39"/>
      <c r="E26" s="11" t="s">
        <v>50</v>
      </c>
      <c r="F26" s="11" t="s">
        <v>37</v>
      </c>
      <c r="G26" s="48">
        <v>150</v>
      </c>
      <c r="H26" s="49"/>
      <c r="I26" s="37">
        <v>150</v>
      </c>
      <c r="J26" s="26">
        <v>716</v>
      </c>
      <c r="K26" s="27">
        <v>107400</v>
      </c>
      <c r="L26" s="28">
        <f t="shared" si="0"/>
        <v>126732</v>
      </c>
    </row>
    <row r="27" spans="1:12" ht="33.75" customHeight="1" thickBot="1" x14ac:dyDescent="0.3">
      <c r="A27" s="1">
        <v>22</v>
      </c>
      <c r="B27" s="11" t="s">
        <v>23</v>
      </c>
      <c r="C27" s="11" t="s">
        <v>49</v>
      </c>
      <c r="D27" s="11" t="s">
        <v>51</v>
      </c>
      <c r="E27" s="11" t="s">
        <v>52</v>
      </c>
      <c r="F27" s="11" t="s">
        <v>37</v>
      </c>
      <c r="G27" s="48">
        <v>300</v>
      </c>
      <c r="H27" s="49"/>
      <c r="I27" s="37">
        <v>300</v>
      </c>
      <c r="J27" s="26">
        <v>267.89999999999998</v>
      </c>
      <c r="K27" s="27">
        <v>80370</v>
      </c>
      <c r="L27" s="28">
        <f t="shared" si="0"/>
        <v>94836.599999999991</v>
      </c>
    </row>
    <row r="28" spans="1:12" ht="33.75" customHeight="1" thickBot="1" x14ac:dyDescent="0.3">
      <c r="A28" s="1">
        <v>23</v>
      </c>
      <c r="B28" s="11" t="s">
        <v>23</v>
      </c>
      <c r="C28" s="11" t="s">
        <v>24</v>
      </c>
      <c r="D28" s="11" t="s">
        <v>53</v>
      </c>
      <c r="E28" s="11" t="s">
        <v>54</v>
      </c>
      <c r="F28" s="11" t="s">
        <v>37</v>
      </c>
      <c r="G28" s="48">
        <v>120</v>
      </c>
      <c r="H28" s="49"/>
      <c r="I28" s="37">
        <v>120</v>
      </c>
      <c r="J28" s="26">
        <v>551.9</v>
      </c>
      <c r="K28" s="27">
        <v>66228</v>
      </c>
      <c r="L28" s="28">
        <f t="shared" si="0"/>
        <v>78149.039999999994</v>
      </c>
    </row>
    <row r="29" spans="1:12" ht="33.75" customHeight="1" thickBot="1" x14ac:dyDescent="0.3">
      <c r="A29" s="1">
        <v>24</v>
      </c>
      <c r="B29" s="11" t="s">
        <v>23</v>
      </c>
      <c r="C29" s="11" t="s">
        <v>24</v>
      </c>
      <c r="D29" s="11" t="s">
        <v>55</v>
      </c>
      <c r="E29" s="11" t="s">
        <v>56</v>
      </c>
      <c r="F29" s="11" t="s">
        <v>37</v>
      </c>
      <c r="G29" s="48">
        <v>600</v>
      </c>
      <c r="H29" s="49"/>
      <c r="I29" s="37">
        <v>600</v>
      </c>
      <c r="J29" s="26">
        <v>158.49</v>
      </c>
      <c r="K29" s="27">
        <v>95094</v>
      </c>
      <c r="L29" s="28">
        <f t="shared" si="0"/>
        <v>112210.92</v>
      </c>
    </row>
    <row r="30" spans="1:12" ht="33.75" customHeight="1" thickBot="1" x14ac:dyDescent="0.3">
      <c r="A30" s="1">
        <v>25</v>
      </c>
      <c r="B30" s="11" t="s">
        <v>23</v>
      </c>
      <c r="C30" s="11" t="s">
        <v>24</v>
      </c>
      <c r="D30" s="11" t="s">
        <v>55</v>
      </c>
      <c r="E30" s="11" t="s">
        <v>57</v>
      </c>
      <c r="F30" s="11" t="s">
        <v>37</v>
      </c>
      <c r="G30" s="48">
        <v>300</v>
      </c>
      <c r="H30" s="49"/>
      <c r="I30" s="37">
        <v>300</v>
      </c>
      <c r="J30" s="26">
        <v>119.97</v>
      </c>
      <c r="K30" s="27">
        <v>35991</v>
      </c>
      <c r="L30" s="28">
        <f t="shared" si="0"/>
        <v>42469.38</v>
      </c>
    </row>
    <row r="31" spans="1:12" ht="33.75" customHeight="1" thickBot="1" x14ac:dyDescent="0.3">
      <c r="A31" s="1">
        <v>26</v>
      </c>
      <c r="B31" s="11" t="s">
        <v>58</v>
      </c>
      <c r="C31" s="11" t="s">
        <v>59</v>
      </c>
      <c r="D31" s="11" t="s">
        <v>60</v>
      </c>
      <c r="E31" s="11"/>
      <c r="F31" s="11" t="s">
        <v>14</v>
      </c>
      <c r="G31" s="48">
        <v>8000</v>
      </c>
      <c r="H31" s="49"/>
      <c r="I31" s="37">
        <v>8000</v>
      </c>
      <c r="J31" s="26">
        <v>81.36</v>
      </c>
      <c r="K31" s="27">
        <v>650880</v>
      </c>
      <c r="L31" s="28">
        <f t="shared" si="0"/>
        <v>768038.39999999991</v>
      </c>
    </row>
    <row r="32" spans="1:12" ht="33.75" customHeight="1" thickBot="1" x14ac:dyDescent="0.3">
      <c r="A32" s="1">
        <v>27</v>
      </c>
      <c r="B32" s="11" t="s">
        <v>58</v>
      </c>
      <c r="C32" s="11" t="s">
        <v>59</v>
      </c>
      <c r="D32" s="11" t="s">
        <v>61</v>
      </c>
      <c r="E32" s="11"/>
      <c r="F32" s="11" t="s">
        <v>14</v>
      </c>
      <c r="G32" s="48">
        <v>1000</v>
      </c>
      <c r="H32" s="49"/>
      <c r="I32" s="37">
        <v>1000</v>
      </c>
      <c r="J32" s="26">
        <v>338.23</v>
      </c>
      <c r="K32" s="27">
        <v>338230</v>
      </c>
      <c r="L32" s="28">
        <f t="shared" si="0"/>
        <v>399111.39999999997</v>
      </c>
    </row>
    <row r="33" spans="1:12" ht="15.75" thickBot="1" x14ac:dyDescent="0.3">
      <c r="A33" s="3" t="s">
        <v>62</v>
      </c>
      <c r="B33" s="4"/>
      <c r="C33" s="5"/>
      <c r="D33" s="39"/>
      <c r="E33" s="40"/>
      <c r="F33" s="40"/>
      <c r="G33" s="52"/>
      <c r="H33" s="52"/>
      <c r="I33" s="41"/>
      <c r="J33" s="39"/>
      <c r="K33" s="42">
        <f>SUM(K5:K32)</f>
        <v>26635236</v>
      </c>
      <c r="L33" s="43">
        <f>SUM(L5:L32)</f>
        <v>31429578.48</v>
      </c>
    </row>
  </sheetData>
  <mergeCells count="11">
    <mergeCell ref="J1:K1"/>
    <mergeCell ref="A33:C33"/>
    <mergeCell ref="K3:L3"/>
    <mergeCell ref="A3:A4"/>
    <mergeCell ref="B3:B4"/>
    <mergeCell ref="C3:C4"/>
    <mergeCell ref="D3:D4"/>
    <mergeCell ref="E3:E4"/>
    <mergeCell ref="G3:H3"/>
    <mergeCell ref="I3:I4"/>
    <mergeCell ref="F3:F4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РешетоваЛМ</dc:creator>
  <cp:lastModifiedBy>Проскурин Станислав Борисович</cp:lastModifiedBy>
  <cp:lastPrinted>2018-05-18T11:59:14Z</cp:lastPrinted>
  <dcterms:created xsi:type="dcterms:W3CDTF">2018-05-17T13:50:01Z</dcterms:created>
  <dcterms:modified xsi:type="dcterms:W3CDTF">2018-05-18T11:59:31Z</dcterms:modified>
</cp:coreProperties>
</file>