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A11F3691-035E-4F96-A6DE-930BDCAB4DD2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I16" i="1" s="1"/>
  <c r="H17" i="1"/>
  <c r="I17" i="1" s="1"/>
  <c r="H15" i="1"/>
  <c r="I15" i="1" s="1"/>
  <c r="H14" i="1"/>
  <c r="I14" i="1" s="1"/>
  <c r="H13" i="1"/>
  <c r="I13" i="1" s="1"/>
  <c r="H12" i="1"/>
  <c r="I12" i="1" s="1"/>
  <c r="H11" i="1"/>
  <c r="I11" i="1" s="1"/>
  <c r="H7" i="1"/>
  <c r="I7" i="1" s="1"/>
  <c r="H8" i="1"/>
  <c r="I8" i="1" s="1"/>
  <c r="I9" i="1"/>
  <c r="H10" i="1"/>
  <c r="I10" i="1" s="1"/>
  <c r="I18" i="1" l="1"/>
  <c r="H18" i="1"/>
</calcChain>
</file>

<file path=xl/sharedStrings.xml><?xml version="1.0" encoding="utf-8"?>
<sst xmlns="http://schemas.openxmlformats.org/spreadsheetml/2006/main" count="70" uniqueCount="31">
  <si>
    <t>Кол-во</t>
  </si>
  <si>
    <t>№ п/п</t>
  </si>
  <si>
    <t>Наименование</t>
  </si>
  <si>
    <t>Ед. изм.</t>
  </si>
  <si>
    <t>ИТОГО</t>
  </si>
  <si>
    <t xml:space="preserve">
</t>
  </si>
  <si>
    <t>Цена без НДС, руб</t>
  </si>
  <si>
    <t xml:space="preserve">Стоимость без НДС </t>
  </si>
  <si>
    <t xml:space="preserve">Стоимость с НДС </t>
  </si>
  <si>
    <t>м2</t>
  </si>
  <si>
    <t xml:space="preserve">                                          ВВРЗ</t>
  </si>
  <si>
    <t>Характеристика</t>
  </si>
  <si>
    <t>1570х3050х1,6   1320х3050х1,6</t>
  </si>
  <si>
    <t>Поверхность</t>
  </si>
  <si>
    <t>Тиснение, матовая, гляней, матте</t>
  </si>
  <si>
    <t>Заместитель директора                                                В.В. Ракитин</t>
  </si>
  <si>
    <t>март-июнь 2023г.</t>
  </si>
  <si>
    <t>Тиснение, матовая, глянец, матте</t>
  </si>
  <si>
    <t>Срок поставки</t>
  </si>
  <si>
    <t xml:space="preserve">                                                                                                                  Приложение №5 к № ЗК/12-ВВРЗ/2023/ОМТО</t>
  </si>
  <si>
    <t xml:space="preserve">Пластик трудногорючий Слопласт Декор 016 белый </t>
  </si>
  <si>
    <t>Пластик трудногорючий Слопласт Декор 039 бежевый</t>
  </si>
  <si>
    <t xml:space="preserve">Пластик трудногорючий Слопласт  Декор 684 мрамор серый </t>
  </si>
  <si>
    <t xml:space="preserve">Пластик трудногорючий Слопласт Декор 687 снежный дуб </t>
  </si>
  <si>
    <t xml:space="preserve">Пластик трудногорючий Слопласт Декор 0707  королеский опал светлый </t>
  </si>
  <si>
    <t xml:space="preserve">Пластик трудногорючий Слопласт Декор 0810 жасмин </t>
  </si>
  <si>
    <t xml:space="preserve">Пластик трудногорючий Слопласт Декор 0844 виндзор </t>
  </si>
  <si>
    <t xml:space="preserve">Пластик трудногорючий Слопласт Декор 868 дуб солнечный </t>
  </si>
  <si>
    <t>Пластик трудногорючий Слопласт Декор 689 светлая груша</t>
  </si>
  <si>
    <t xml:space="preserve">Пластик трудногорючий Слопласт Декор 912 коперфильд серый </t>
  </si>
  <si>
    <t xml:space="preserve">Пластик трудногорючий Слопласт Декор 1059 сиамский тик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</si>
</sst>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left" vertical="center"/>
    </xf>
    <xf numFmtId="4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 wrapText="1"/>
    </xf>
    <xf numFmtId="1" fontId="2" fillId="0" borderId="10" xfId="1" applyNumberFormat="1" applyFont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left" vertical="center"/>
    </xf>
    <xf numFmtId="1" fontId="6" fillId="0" borderId="1" xfId="1" applyNumberFormat="1" applyFont="1" applyBorder="1" applyAlignment="1">
      <alignment horizontal="center" vertical="center" wrapText="1"/>
    </xf>
    <xf numFmtId="1" fontId="6" fillId="0" borderId="6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4" fontId="6" fillId="0" borderId="3" xfId="1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9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7" xfId="1" applyFont="1" applyFill="1" applyBorder="1" applyAlignment="1">
      <alignment vertical="top" wrapText="1"/>
    </xf>
    <xf numFmtId="0" fontId="8" fillId="2" borderId="1" xfId="1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topLeftCell="A13" workbookViewId="0">
      <selection activeCell="B21" sqref="B21:H21"/>
    </sheetView>
  </sheetViews>
  <sheetFormatPr defaultRowHeight="15.75" x14ac:dyDescent="0.25"/>
  <cols>
    <col min="1" max="1" width="6" style="1" customWidth="1"/>
    <col min="2" max="2" width="32" style="1" customWidth="1"/>
    <col min="3" max="3" width="5.85546875" style="1" customWidth="1"/>
    <col min="4" max="4" width="18.5703125" style="1" customWidth="1"/>
    <col min="5" max="5" width="19.42578125" style="1" customWidth="1"/>
    <col min="6" max="6" width="11.28515625" style="1" customWidth="1"/>
    <col min="7" max="7" width="10.140625" style="4" bestFit="1" customWidth="1"/>
    <col min="8" max="9" width="18" style="4" customWidth="1"/>
    <col min="10" max="10" width="18.42578125" style="1" customWidth="1"/>
    <col min="11" max="16384" width="9.140625" style="1"/>
  </cols>
  <sheetData>
    <row r="1" spans="1:10" x14ac:dyDescent="0.25">
      <c r="B1" s="5"/>
      <c r="C1" s="5"/>
      <c r="D1" s="5"/>
      <c r="E1" s="5"/>
      <c r="F1" s="5"/>
      <c r="G1" s="5"/>
      <c r="H1" s="5"/>
      <c r="I1" s="5"/>
    </row>
    <row r="2" spans="1:10" x14ac:dyDescent="0.25">
      <c r="B2" s="5"/>
      <c r="C2" s="5"/>
      <c r="D2" s="5"/>
      <c r="E2" s="5"/>
      <c r="F2" s="5"/>
      <c r="G2" s="5"/>
      <c r="H2" s="5"/>
      <c r="I2" s="5"/>
    </row>
    <row r="3" spans="1:10" ht="38.25" customHeight="1" x14ac:dyDescent="0.25">
      <c r="B3" s="28" t="s">
        <v>19</v>
      </c>
      <c r="C3" s="28"/>
      <c r="D3" s="28"/>
      <c r="E3" s="28"/>
      <c r="F3" s="28"/>
      <c r="G3" s="28"/>
      <c r="H3" s="28"/>
      <c r="I3" s="29"/>
      <c r="J3" s="29"/>
    </row>
    <row r="4" spans="1:10" ht="14.25" customHeight="1" x14ac:dyDescent="0.25">
      <c r="B4" s="12"/>
      <c r="C4" s="12"/>
      <c r="D4" s="12"/>
      <c r="E4" s="12"/>
      <c r="F4" s="12"/>
      <c r="G4" s="7"/>
      <c r="H4" s="7"/>
      <c r="I4" s="12"/>
    </row>
    <row r="5" spans="1:10" s="2" customFormat="1" ht="15" customHeight="1" x14ac:dyDescent="0.25">
      <c r="A5" s="20" t="s">
        <v>1</v>
      </c>
      <c r="B5" s="22" t="s">
        <v>2</v>
      </c>
      <c r="C5" s="22" t="s">
        <v>3</v>
      </c>
      <c r="D5" s="22" t="s">
        <v>13</v>
      </c>
      <c r="E5" s="22" t="s">
        <v>11</v>
      </c>
      <c r="F5" s="22" t="s">
        <v>6</v>
      </c>
      <c r="G5" s="24" t="s">
        <v>10</v>
      </c>
      <c r="H5" s="25"/>
      <c r="I5" s="25"/>
      <c r="J5" s="26"/>
    </row>
    <row r="6" spans="1:10" s="2" customFormat="1" ht="30.75" customHeight="1" x14ac:dyDescent="0.25">
      <c r="A6" s="21"/>
      <c r="B6" s="23"/>
      <c r="C6" s="23"/>
      <c r="D6" s="27"/>
      <c r="E6" s="27"/>
      <c r="F6" s="23"/>
      <c r="G6" s="3" t="s">
        <v>0</v>
      </c>
      <c r="H6" s="3" t="s">
        <v>7</v>
      </c>
      <c r="I6" s="3" t="s">
        <v>8</v>
      </c>
      <c r="J6" s="3" t="s">
        <v>18</v>
      </c>
    </row>
    <row r="7" spans="1:10" s="2" customFormat="1" ht="47.25" x14ac:dyDescent="0.25">
      <c r="A7" s="16">
        <v>1</v>
      </c>
      <c r="B7" s="30" t="s">
        <v>20</v>
      </c>
      <c r="C7" s="15" t="s">
        <v>9</v>
      </c>
      <c r="D7" s="15" t="s">
        <v>17</v>
      </c>
      <c r="E7" s="15" t="s">
        <v>12</v>
      </c>
      <c r="F7" s="14">
        <v>723.48</v>
      </c>
      <c r="G7" s="14">
        <v>800</v>
      </c>
      <c r="H7" s="14">
        <f t="shared" ref="H7:H14" si="0">F7*G7</f>
        <v>578784</v>
      </c>
      <c r="I7" s="14">
        <f t="shared" ref="I7:I14" si="1">H7*1.2</f>
        <v>694540.79999999993</v>
      </c>
      <c r="J7" s="14" t="s">
        <v>16</v>
      </c>
    </row>
    <row r="8" spans="1:10" s="2" customFormat="1" ht="45" customHeight="1" x14ac:dyDescent="0.25">
      <c r="A8" s="16">
        <v>2</v>
      </c>
      <c r="B8" s="30" t="s">
        <v>21</v>
      </c>
      <c r="C8" s="15" t="s">
        <v>9</v>
      </c>
      <c r="D8" s="15" t="s">
        <v>17</v>
      </c>
      <c r="E8" s="15" t="s">
        <v>12</v>
      </c>
      <c r="F8" s="14">
        <v>700.07</v>
      </c>
      <c r="G8" s="14">
        <v>5000</v>
      </c>
      <c r="H8" s="14">
        <f t="shared" si="0"/>
        <v>3500350.0000000005</v>
      </c>
      <c r="I8" s="14">
        <f t="shared" si="1"/>
        <v>4200420</v>
      </c>
      <c r="J8" s="14" t="s">
        <v>16</v>
      </c>
    </row>
    <row r="9" spans="1:10" s="2" customFormat="1" ht="47.25" x14ac:dyDescent="0.25">
      <c r="A9" s="16">
        <v>3</v>
      </c>
      <c r="B9" s="30" t="s">
        <v>22</v>
      </c>
      <c r="C9" s="15" t="s">
        <v>9</v>
      </c>
      <c r="D9" s="15" t="s">
        <v>14</v>
      </c>
      <c r="E9" s="15" t="s">
        <v>12</v>
      </c>
      <c r="F9" s="18">
        <v>723.48</v>
      </c>
      <c r="G9" s="14">
        <v>50</v>
      </c>
      <c r="H9" s="14">
        <v>38874</v>
      </c>
      <c r="I9" s="14">
        <f t="shared" si="1"/>
        <v>46648.799999999996</v>
      </c>
      <c r="J9" s="14" t="s">
        <v>16</v>
      </c>
    </row>
    <row r="10" spans="1:10" s="2" customFormat="1" ht="45.75" customHeight="1" x14ac:dyDescent="0.25">
      <c r="A10" s="16">
        <v>4</v>
      </c>
      <c r="B10" s="30" t="s">
        <v>23</v>
      </c>
      <c r="C10" s="15" t="s">
        <v>9</v>
      </c>
      <c r="D10" s="15" t="s">
        <v>17</v>
      </c>
      <c r="E10" s="15" t="s">
        <v>12</v>
      </c>
      <c r="F10" s="14">
        <v>723.48</v>
      </c>
      <c r="G10" s="14">
        <v>6000</v>
      </c>
      <c r="H10" s="14">
        <f t="shared" si="0"/>
        <v>4340880</v>
      </c>
      <c r="I10" s="14">
        <f t="shared" si="1"/>
        <v>5209056</v>
      </c>
      <c r="J10" s="14" t="s">
        <v>16</v>
      </c>
    </row>
    <row r="11" spans="1:10" s="2" customFormat="1" ht="48" customHeight="1" x14ac:dyDescent="0.25">
      <c r="A11" s="16">
        <v>5</v>
      </c>
      <c r="B11" s="30" t="s">
        <v>24</v>
      </c>
      <c r="C11" s="15" t="s">
        <v>9</v>
      </c>
      <c r="D11" s="15" t="s">
        <v>17</v>
      </c>
      <c r="E11" s="15" t="s">
        <v>12</v>
      </c>
      <c r="F11" s="18">
        <v>723.48</v>
      </c>
      <c r="G11" s="14">
        <v>500</v>
      </c>
      <c r="H11" s="14">
        <f t="shared" si="0"/>
        <v>361740</v>
      </c>
      <c r="I11" s="14">
        <f t="shared" si="1"/>
        <v>434088</v>
      </c>
      <c r="J11" s="14" t="s">
        <v>16</v>
      </c>
    </row>
    <row r="12" spans="1:10" s="2" customFormat="1" ht="47.25" x14ac:dyDescent="0.25">
      <c r="A12" s="16">
        <v>6</v>
      </c>
      <c r="B12" s="30" t="s">
        <v>25</v>
      </c>
      <c r="C12" s="15" t="s">
        <v>9</v>
      </c>
      <c r="D12" s="15" t="s">
        <v>17</v>
      </c>
      <c r="E12" s="15" t="s">
        <v>12</v>
      </c>
      <c r="F12" s="14">
        <v>723.48</v>
      </c>
      <c r="G12" s="14">
        <v>19500</v>
      </c>
      <c r="H12" s="14">
        <f t="shared" si="0"/>
        <v>14107860</v>
      </c>
      <c r="I12" s="14">
        <f t="shared" si="1"/>
        <v>16929432</v>
      </c>
      <c r="J12" s="14" t="s">
        <v>16</v>
      </c>
    </row>
    <row r="13" spans="1:10" s="2" customFormat="1" ht="47.25" x14ac:dyDescent="0.25">
      <c r="A13" s="16">
        <v>7</v>
      </c>
      <c r="B13" s="30" t="s">
        <v>26</v>
      </c>
      <c r="C13" s="15" t="s">
        <v>9</v>
      </c>
      <c r="D13" s="15" t="s">
        <v>17</v>
      </c>
      <c r="E13" s="15" t="s">
        <v>12</v>
      </c>
      <c r="F13" s="14">
        <v>723.48</v>
      </c>
      <c r="G13" s="14">
        <v>13500</v>
      </c>
      <c r="H13" s="14">
        <f t="shared" si="0"/>
        <v>9766980</v>
      </c>
      <c r="I13" s="14">
        <f t="shared" si="1"/>
        <v>11720376</v>
      </c>
      <c r="J13" s="14" t="s">
        <v>16</v>
      </c>
    </row>
    <row r="14" spans="1:10" s="2" customFormat="1" ht="47.25" x14ac:dyDescent="0.25">
      <c r="A14" s="16">
        <v>8</v>
      </c>
      <c r="B14" s="30" t="s">
        <v>27</v>
      </c>
      <c r="C14" s="15" t="s">
        <v>9</v>
      </c>
      <c r="D14" s="15" t="s">
        <v>17</v>
      </c>
      <c r="E14" s="15" t="s">
        <v>12</v>
      </c>
      <c r="F14" s="14">
        <v>723.48</v>
      </c>
      <c r="G14" s="14">
        <v>200</v>
      </c>
      <c r="H14" s="14">
        <f t="shared" si="0"/>
        <v>144696</v>
      </c>
      <c r="I14" s="14">
        <f t="shared" si="1"/>
        <v>173635.19999999998</v>
      </c>
      <c r="J14" s="14" t="s">
        <v>16</v>
      </c>
    </row>
    <row r="15" spans="1:10" ht="47.25" x14ac:dyDescent="0.25">
      <c r="A15" s="17">
        <v>9</v>
      </c>
      <c r="B15" s="31" t="s">
        <v>28</v>
      </c>
      <c r="C15" s="15" t="s">
        <v>9</v>
      </c>
      <c r="D15" s="15" t="s">
        <v>17</v>
      </c>
      <c r="E15" s="15" t="s">
        <v>12</v>
      </c>
      <c r="F15" s="14">
        <v>723.48</v>
      </c>
      <c r="G15" s="14">
        <v>13500</v>
      </c>
      <c r="H15" s="14">
        <f t="shared" ref="H15" si="2">F15*G15</f>
        <v>9766980</v>
      </c>
      <c r="I15" s="14">
        <f t="shared" ref="I15" si="3">H15*1.2</f>
        <v>11720376</v>
      </c>
      <c r="J15" s="14" t="s">
        <v>16</v>
      </c>
    </row>
    <row r="16" spans="1:10" ht="47.25" x14ac:dyDescent="0.25">
      <c r="A16" s="16">
        <v>10</v>
      </c>
      <c r="B16" s="32" t="s">
        <v>29</v>
      </c>
      <c r="C16" s="15" t="s">
        <v>9</v>
      </c>
      <c r="D16" s="15" t="s">
        <v>14</v>
      </c>
      <c r="E16" s="15" t="s">
        <v>12</v>
      </c>
      <c r="F16" s="18">
        <v>723.48</v>
      </c>
      <c r="G16" s="14">
        <v>2000</v>
      </c>
      <c r="H16" s="14">
        <f t="shared" ref="H16:H17" si="4">F16*G16</f>
        <v>1446960</v>
      </c>
      <c r="I16" s="14">
        <f t="shared" ref="I16:I17" si="5">H16*1.2</f>
        <v>1736352</v>
      </c>
      <c r="J16" s="14" t="s">
        <v>16</v>
      </c>
    </row>
    <row r="17" spans="1:10" ht="30.75" customHeight="1" x14ac:dyDescent="0.25">
      <c r="A17" s="16">
        <v>11</v>
      </c>
      <c r="B17" s="33" t="s">
        <v>30</v>
      </c>
      <c r="C17" s="15" t="s">
        <v>9</v>
      </c>
      <c r="D17" s="15" t="s">
        <v>17</v>
      </c>
      <c r="E17" s="15" t="s">
        <v>12</v>
      </c>
      <c r="F17" s="14">
        <v>723.48</v>
      </c>
      <c r="G17" s="14">
        <v>2000</v>
      </c>
      <c r="H17" s="14">
        <f t="shared" si="4"/>
        <v>1446960</v>
      </c>
      <c r="I17" s="14">
        <f t="shared" si="5"/>
        <v>1736352</v>
      </c>
      <c r="J17" s="14" t="s">
        <v>16</v>
      </c>
    </row>
    <row r="18" spans="1:10" s="2" customFormat="1" ht="31.5" customHeight="1" x14ac:dyDescent="0.25">
      <c r="A18" s="8"/>
      <c r="B18" s="9" t="s">
        <v>4</v>
      </c>
      <c r="C18" s="10"/>
      <c r="D18" s="10"/>
      <c r="E18" s="10"/>
      <c r="F18" s="10"/>
      <c r="G18" s="11"/>
      <c r="H18" s="11">
        <f>SUM(H7:H17)</f>
        <v>45501064</v>
      </c>
      <c r="I18" s="11">
        <f>SUM(I7:I17)</f>
        <v>54601276.800000004</v>
      </c>
      <c r="J18" s="11"/>
    </row>
    <row r="19" spans="1:10" x14ac:dyDescent="0.25">
      <c r="B19" s="6"/>
    </row>
    <row r="20" spans="1:10" x14ac:dyDescent="0.25">
      <c r="B20" s="6"/>
    </row>
    <row r="21" spans="1:10" x14ac:dyDescent="0.25">
      <c r="B21" s="19" t="s">
        <v>15</v>
      </c>
      <c r="C21" s="19"/>
      <c r="D21" s="19"/>
      <c r="E21" s="19"/>
      <c r="F21" s="19"/>
      <c r="G21" s="19"/>
      <c r="H21" s="19"/>
      <c r="I21" s="13"/>
    </row>
    <row r="22" spans="1:10" x14ac:dyDescent="0.25">
      <c r="B22" s="6"/>
    </row>
    <row r="23" spans="1:10" x14ac:dyDescent="0.25">
      <c r="B23" s="6"/>
    </row>
    <row r="24" spans="1:10" x14ac:dyDescent="0.25">
      <c r="B24" s="19"/>
      <c r="C24" s="19"/>
      <c r="D24" s="19"/>
      <c r="E24" s="19"/>
      <c r="F24" s="19"/>
      <c r="G24" s="19"/>
      <c r="H24" s="19"/>
      <c r="I24" s="13"/>
    </row>
    <row r="25" spans="1:10" x14ac:dyDescent="0.25">
      <c r="B25" s="6"/>
    </row>
    <row r="27" spans="1:10" ht="252" x14ac:dyDescent="0.25">
      <c r="B27" s="6" t="s">
        <v>5</v>
      </c>
    </row>
  </sheetData>
  <mergeCells count="10">
    <mergeCell ref="B21:H21"/>
    <mergeCell ref="B24:H24"/>
    <mergeCell ref="A5:A6"/>
    <mergeCell ref="F5:F6"/>
    <mergeCell ref="C5:C6"/>
    <mergeCell ref="B5:B6"/>
    <mergeCell ref="G5:J5"/>
    <mergeCell ref="E5:E6"/>
    <mergeCell ref="D5:D6"/>
    <mergeCell ref="B3:J3"/>
  </mergeCells>
  <phoneticPr fontId="7" type="noConversion"/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2023-02-21T11:00:20Z</dcterms:modified>
</cp:coreProperties>
</file>