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DECB888-994B-4657-87E6-D3E152EC5AB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definedNames>
    <definedName name="_xlnm.Print_Area" localSheetId="0">Лист1!$A$1:$K$83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J47" i="1" s="1"/>
  <c r="G78" i="1" l="1"/>
  <c r="I53" i="1"/>
  <c r="J53" i="1" s="1"/>
  <c r="I13" i="1"/>
  <c r="J13" i="1" s="1"/>
  <c r="I12" i="1"/>
  <c r="J12" i="1" s="1"/>
  <c r="I11" i="1"/>
  <c r="J11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2" i="1"/>
  <c r="J52" i="1" s="1"/>
  <c r="I51" i="1"/>
  <c r="J51" i="1" s="1"/>
  <c r="I50" i="1"/>
  <c r="J50" i="1" s="1"/>
  <c r="I49" i="1"/>
  <c r="J49" i="1" s="1"/>
  <c r="I48" i="1"/>
  <c r="J48" i="1" s="1"/>
  <c r="I46" i="1"/>
  <c r="J46" i="1" s="1"/>
  <c r="I45" i="1"/>
  <c r="J45" i="1" s="1"/>
  <c r="I44" i="1"/>
  <c r="J44" i="1" s="1"/>
  <c r="I30" i="1"/>
  <c r="J30" i="1" s="1"/>
  <c r="I29" i="1"/>
  <c r="J29" i="1" s="1"/>
  <c r="I77" i="1"/>
  <c r="J77" i="1" s="1"/>
  <c r="I76" i="1"/>
  <c r="J76" i="1" s="1"/>
  <c r="I75" i="1"/>
  <c r="I74" i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l="1"/>
  <c r="I78" i="1"/>
  <c r="J78" i="1" l="1"/>
</calcChain>
</file>

<file path=xl/sharedStrings.xml><?xml version="1.0" encoding="utf-8"?>
<sst xmlns="http://schemas.openxmlformats.org/spreadsheetml/2006/main" count="419" uniqueCount="112">
  <si>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</si>
  <si>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</si>
  <si>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</si>
  <si>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</si>
  <si>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</si>
  <si>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</si>
  <si>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Анод цинковый ЦО </t>
  </si>
  <si>
    <t>ЦО</t>
  </si>
  <si>
    <t xml:space="preserve">ГОСТ 1180-91 </t>
  </si>
  <si>
    <t>10х500х1000</t>
  </si>
  <si>
    <t>кг</t>
  </si>
  <si>
    <t xml:space="preserve">Лист алюминиевый </t>
  </si>
  <si>
    <t xml:space="preserve">АМГ2.М </t>
  </si>
  <si>
    <t>ГОСТ 21631-76</t>
  </si>
  <si>
    <t>1,5х1200х3000</t>
  </si>
  <si>
    <t>2,0х1200х3000</t>
  </si>
  <si>
    <t>3,0х1200х3000</t>
  </si>
  <si>
    <t xml:space="preserve">Лист алюминиевый квинтет </t>
  </si>
  <si>
    <t xml:space="preserve">АМr2Н2Р  </t>
  </si>
  <si>
    <t xml:space="preserve">Лист латунный </t>
  </si>
  <si>
    <t xml:space="preserve">Л63 </t>
  </si>
  <si>
    <t xml:space="preserve">ГОСТ 2008-2007 </t>
  </si>
  <si>
    <t>1х600х1500</t>
  </si>
  <si>
    <t>ГОСТ 2208-2007</t>
  </si>
  <si>
    <t>0,5х600х1500</t>
  </si>
  <si>
    <t xml:space="preserve">2х600х1500 </t>
  </si>
  <si>
    <t>5х600х1500</t>
  </si>
  <si>
    <t xml:space="preserve">Лист медный холоднокатанный мягкий </t>
  </si>
  <si>
    <t>М1</t>
  </si>
  <si>
    <t>ГОСТ 1173-2006</t>
  </si>
  <si>
    <t>3х600х15000</t>
  </si>
  <si>
    <t>1,5х600х1500</t>
  </si>
  <si>
    <t>Лист медный холоднокатанный мягкий</t>
  </si>
  <si>
    <t xml:space="preserve">Проволока медная </t>
  </si>
  <si>
    <t>ТУ 16-705.492-2005</t>
  </si>
  <si>
    <t xml:space="preserve">Пруток алюминиевый </t>
  </si>
  <si>
    <t xml:space="preserve">Д16Т </t>
  </si>
  <si>
    <t xml:space="preserve"> ГОСТ 2148897</t>
  </si>
  <si>
    <t xml:space="preserve">Пруток бронзовый </t>
  </si>
  <si>
    <t xml:space="preserve">БРАЖ 9-4  </t>
  </si>
  <si>
    <t>ГОСТ 1628-78</t>
  </si>
  <si>
    <t>ГОСТ 18175-78</t>
  </si>
  <si>
    <t xml:space="preserve">БРО5Ц5С5 </t>
  </si>
  <si>
    <t xml:space="preserve">ОЦС555 </t>
  </si>
  <si>
    <t xml:space="preserve">ГОСТ 1628-78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</si>
  <si>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</si>
  <si>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</si>
  <si>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</si>
  <si>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</si>
  <si>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Пруток медный </t>
  </si>
  <si>
    <t xml:space="preserve">М1Т  </t>
  </si>
  <si>
    <t>ГОСТ 1535-06</t>
  </si>
  <si>
    <t xml:space="preserve">Труба медная </t>
  </si>
  <si>
    <t xml:space="preserve">М1М  </t>
  </si>
  <si>
    <t>ГОСТ 617-06</t>
  </si>
  <si>
    <t>12х1</t>
  </si>
  <si>
    <t>14х1</t>
  </si>
  <si>
    <t>6х1</t>
  </si>
  <si>
    <t xml:space="preserve">Труба медная мягкая </t>
  </si>
  <si>
    <t>10х1</t>
  </si>
  <si>
    <t>22х2</t>
  </si>
  <si>
    <t>8х1</t>
  </si>
  <si>
    <t>Л 63</t>
  </si>
  <si>
    <t>1,0х1200х3000</t>
  </si>
  <si>
    <t xml:space="preserve">АД1М </t>
  </si>
  <si>
    <t xml:space="preserve">А5М </t>
  </si>
  <si>
    <t>Литник бронзовый</t>
  </si>
  <si>
    <t>ГОСТ 24301-93</t>
  </si>
  <si>
    <t>ДУ 300</t>
  </si>
  <si>
    <t xml:space="preserve">ЛС59-1 п/т  </t>
  </si>
  <si>
    <t xml:space="preserve">Пруток латунный шестигранный </t>
  </si>
  <si>
    <t xml:space="preserve">ЛС59-1 п/т </t>
  </si>
  <si>
    <t xml:space="preserve"> ГОСТ 21488-97</t>
  </si>
  <si>
    <t xml:space="preserve">АМГ5 </t>
  </si>
  <si>
    <t xml:space="preserve">М3  </t>
  </si>
  <si>
    <t>22х2х3000</t>
  </si>
  <si>
    <t>8х1,5</t>
  </si>
  <si>
    <t xml:space="preserve">М3ТБТ  </t>
  </si>
  <si>
    <t>Чушка алюминиевая</t>
  </si>
  <si>
    <t>ГОСТ 1583-93</t>
  </si>
  <si>
    <t>НПА-1</t>
  </si>
  <si>
    <t xml:space="preserve">ГОСТ 2132-2015 </t>
  </si>
  <si>
    <t>10х250х1000</t>
  </si>
  <si>
    <t>3х1200х3000</t>
  </si>
  <si>
    <t>4,0х1200х3000</t>
  </si>
  <si>
    <t xml:space="preserve">Анод никелевый  </t>
  </si>
  <si>
    <t>3х600х1500</t>
  </si>
  <si>
    <t>АМГ5М</t>
  </si>
  <si>
    <t>ГОСТ 18475-82</t>
  </si>
  <si>
    <t xml:space="preserve">Труба алюминиевая </t>
  </si>
  <si>
    <t>АД31</t>
  </si>
  <si>
    <t>м</t>
  </si>
  <si>
    <t>60х3х6000</t>
  </si>
  <si>
    <t>35х3</t>
  </si>
  <si>
    <t>ММ</t>
  </si>
  <si>
    <t xml:space="preserve">АК-7 </t>
  </si>
  <si>
    <t xml:space="preserve">АК-12 </t>
  </si>
  <si>
    <t>Лист алюминиевый с ромбическим рифлением / квинтет</t>
  </si>
  <si>
    <t xml:space="preserve">Количество </t>
  </si>
  <si>
    <t>Стоимость руб. без НДС</t>
  </si>
  <si>
    <t>Стоимость руб. с НДС</t>
  </si>
  <si>
    <t>Цена  руб. без НДС</t>
  </si>
  <si>
    <t>Срок поставки</t>
  </si>
  <si>
    <t xml:space="preserve">                                                           Итого:</t>
  </si>
  <si>
    <t xml:space="preserve">                                           Заместитель директора</t>
  </si>
  <si>
    <t>В.В.Ракитин</t>
  </si>
  <si>
    <t xml:space="preserve">  Инженер ОМТО</t>
  </si>
  <si>
    <t>С.В.Писаревский</t>
  </si>
  <si>
    <t>ЛС59-1</t>
  </si>
  <si>
    <t>Труба медная (бухта)</t>
  </si>
  <si>
    <t>февраль-июнь 2023 г</t>
  </si>
  <si>
    <t xml:space="preserve">                                 Приложение №5 к ЗК/10-ВВРЗ/2023/ОМТО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</si>
</sst>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4" fontId="1" fillId="2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 wrapText="1"/>
    </xf>
    <xf numFmtId="0" fontId="0" fillId="0" borderId="0" xfId="0" applyFill="1" applyBorder="1"/>
    <xf numFmtId="4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4" fontId="1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 vertical="center" wrapText="1"/>
    </xf>
    <xf numFmtId="0" fontId="0" fillId="0" borderId="3" xfId="0" applyFill="1" applyBorder="1"/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topLeftCell="A70" zoomScale="90" zoomScaleNormal="90" zoomScaleSheetLayoutView="90" workbookViewId="0">
      <selection activeCell="J74" sqref="J74:J75"/>
    </sheetView>
  </sheetViews>
  <sheetFormatPr defaultRowHeight="15" x14ac:dyDescent="0.25"/>
  <cols>
    <col min="1" max="1" width="5.42578125" style="1" customWidth="1"/>
    <col min="2" max="2" width="19.5703125" style="3" customWidth="1"/>
    <col min="3" max="3" width="11" customWidth="1"/>
    <col min="4" max="4" width="15.42578125" style="6" customWidth="1"/>
    <col min="5" max="5" width="16" customWidth="1"/>
    <col min="6" max="6" width="7.7109375" customWidth="1"/>
    <col min="7" max="7" width="12.28515625" style="2" customWidth="1"/>
    <col min="8" max="8" width="11" style="1" customWidth="1"/>
    <col min="9" max="9" width="13" customWidth="1"/>
    <col min="10" max="10" width="14.7109375" customWidth="1"/>
    <col min="11" max="11" width="20" customWidth="1"/>
  </cols>
  <sheetData>
    <row r="1" spans="1:11" ht="39" customHeight="1" x14ac:dyDescent="0.25">
      <c r="G1" s="44" t="s">
        <v>111</v>
      </c>
      <c r="H1" s="45"/>
      <c r="I1" s="45"/>
      <c r="J1" s="45"/>
      <c r="K1" s="45"/>
    </row>
    <row r="2" spans="1:11" ht="9.75" customHeight="1" x14ac:dyDescent="0.25">
      <c r="D2" s="35"/>
      <c r="G2" s="33"/>
      <c r="H2" s="34"/>
      <c r="I2" s="34"/>
      <c r="J2" s="34"/>
      <c r="K2" s="34"/>
    </row>
    <row r="3" spans="1:11" ht="25.5" x14ac:dyDescent="0.25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98</v>
      </c>
      <c r="H3" s="4" t="s">
        <v>101</v>
      </c>
      <c r="I3" s="4" t="s">
        <v>99</v>
      </c>
      <c r="J3" s="4" t="s">
        <v>100</v>
      </c>
      <c r="K3" s="4" t="s">
        <v>102</v>
      </c>
    </row>
    <row r="4" spans="1:11" s="8" customFormat="1" ht="24.95" customHeight="1" x14ac:dyDescent="0.25">
      <c r="A4" s="36">
        <v>1</v>
      </c>
      <c r="B4" s="37" t="s">
        <v>6</v>
      </c>
      <c r="C4" s="7" t="s">
        <v>7</v>
      </c>
      <c r="D4" s="37" t="s">
        <v>8</v>
      </c>
      <c r="E4" s="7" t="s">
        <v>9</v>
      </c>
      <c r="F4" s="37" t="s">
        <v>10</v>
      </c>
      <c r="G4" s="7">
        <v>300</v>
      </c>
      <c r="H4" s="38">
        <v>443.33</v>
      </c>
      <c r="I4" s="39">
        <f t="shared" ref="I4:I68" si="0">H4*G4</f>
        <v>132999</v>
      </c>
      <c r="J4" s="39">
        <f t="shared" ref="J4:J33" si="1">I4*1.2</f>
        <v>159598.79999999999</v>
      </c>
      <c r="K4" s="42" t="s">
        <v>110</v>
      </c>
    </row>
    <row r="5" spans="1:11" s="8" customFormat="1" ht="24.95" customHeight="1" x14ac:dyDescent="0.25">
      <c r="A5" s="36">
        <v>2</v>
      </c>
      <c r="B5" s="37" t="s">
        <v>85</v>
      </c>
      <c r="C5" s="7" t="s">
        <v>80</v>
      </c>
      <c r="D5" s="37" t="s">
        <v>81</v>
      </c>
      <c r="E5" s="7" t="s">
        <v>82</v>
      </c>
      <c r="F5" s="37" t="s">
        <v>10</v>
      </c>
      <c r="G5" s="7">
        <v>200</v>
      </c>
      <c r="H5" s="38">
        <v>5900</v>
      </c>
      <c r="I5" s="39">
        <f t="shared" si="0"/>
        <v>1180000</v>
      </c>
      <c r="J5" s="39">
        <f t="shared" si="1"/>
        <v>1416000</v>
      </c>
      <c r="K5" s="42" t="s">
        <v>110</v>
      </c>
    </row>
    <row r="6" spans="1:11" s="8" customFormat="1" ht="24.95" customHeight="1" x14ac:dyDescent="0.25">
      <c r="A6" s="36">
        <v>3</v>
      </c>
      <c r="B6" s="37" t="s">
        <v>11</v>
      </c>
      <c r="C6" s="7" t="s">
        <v>12</v>
      </c>
      <c r="D6" s="37" t="s">
        <v>13</v>
      </c>
      <c r="E6" s="7" t="s">
        <v>14</v>
      </c>
      <c r="F6" s="37" t="s">
        <v>10</v>
      </c>
      <c r="G6" s="40">
        <v>30</v>
      </c>
      <c r="H6" s="38">
        <v>355.83</v>
      </c>
      <c r="I6" s="39">
        <f t="shared" si="0"/>
        <v>10674.9</v>
      </c>
      <c r="J6" s="39">
        <f t="shared" si="1"/>
        <v>12809.88</v>
      </c>
      <c r="K6" s="42" t="s">
        <v>110</v>
      </c>
    </row>
    <row r="7" spans="1:11" s="8" customFormat="1" ht="24.95" customHeight="1" x14ac:dyDescent="0.25">
      <c r="A7" s="36">
        <v>4</v>
      </c>
      <c r="B7" s="37" t="s">
        <v>11</v>
      </c>
      <c r="C7" s="7" t="s">
        <v>12</v>
      </c>
      <c r="D7" s="37" t="s">
        <v>13</v>
      </c>
      <c r="E7" s="7" t="s">
        <v>15</v>
      </c>
      <c r="F7" s="37" t="s">
        <v>10</v>
      </c>
      <c r="G7" s="40">
        <v>40</v>
      </c>
      <c r="H7" s="38">
        <v>355.83</v>
      </c>
      <c r="I7" s="39">
        <f t="shared" si="0"/>
        <v>14233.199999999999</v>
      </c>
      <c r="J7" s="39">
        <f t="shared" si="1"/>
        <v>17079.839999999997</v>
      </c>
      <c r="K7" s="42" t="s">
        <v>110</v>
      </c>
    </row>
    <row r="8" spans="1:11" s="8" customFormat="1" ht="24.95" customHeight="1" x14ac:dyDescent="0.25">
      <c r="A8" s="36">
        <v>5</v>
      </c>
      <c r="B8" s="37" t="s">
        <v>11</v>
      </c>
      <c r="C8" s="7" t="s">
        <v>12</v>
      </c>
      <c r="D8" s="37" t="s">
        <v>13</v>
      </c>
      <c r="E8" s="7" t="s">
        <v>16</v>
      </c>
      <c r="F8" s="37" t="s">
        <v>10</v>
      </c>
      <c r="G8" s="7">
        <v>60</v>
      </c>
      <c r="H8" s="38">
        <v>355.83</v>
      </c>
      <c r="I8" s="39">
        <f t="shared" si="0"/>
        <v>21349.8</v>
      </c>
      <c r="J8" s="39">
        <f t="shared" si="1"/>
        <v>25619.759999999998</v>
      </c>
      <c r="K8" s="42" t="s">
        <v>110</v>
      </c>
    </row>
    <row r="9" spans="1:11" s="8" customFormat="1" ht="24.95" customHeight="1" x14ac:dyDescent="0.25">
      <c r="A9" s="36">
        <v>6</v>
      </c>
      <c r="B9" s="37" t="s">
        <v>17</v>
      </c>
      <c r="C9" s="7" t="s">
        <v>18</v>
      </c>
      <c r="D9" s="37" t="s">
        <v>13</v>
      </c>
      <c r="E9" s="7" t="s">
        <v>84</v>
      </c>
      <c r="F9" s="37" t="s">
        <v>10</v>
      </c>
      <c r="G9" s="7">
        <v>1000</v>
      </c>
      <c r="H9" s="38">
        <v>371</v>
      </c>
      <c r="I9" s="39">
        <f t="shared" si="0"/>
        <v>371000</v>
      </c>
      <c r="J9" s="39">
        <f t="shared" si="1"/>
        <v>445200</v>
      </c>
      <c r="K9" s="42" t="s">
        <v>110</v>
      </c>
    </row>
    <row r="10" spans="1:11" s="8" customFormat="1" ht="41.25" customHeight="1" x14ac:dyDescent="0.25">
      <c r="A10" s="36">
        <v>7</v>
      </c>
      <c r="B10" s="37" t="s">
        <v>97</v>
      </c>
      <c r="C10" s="7" t="s">
        <v>18</v>
      </c>
      <c r="D10" s="37" t="s">
        <v>13</v>
      </c>
      <c r="E10" s="7" t="s">
        <v>83</v>
      </c>
      <c r="F10" s="37" t="s">
        <v>10</v>
      </c>
      <c r="G10" s="7">
        <v>1000</v>
      </c>
      <c r="H10" s="38">
        <v>375.67</v>
      </c>
      <c r="I10" s="39">
        <f t="shared" si="0"/>
        <v>375670</v>
      </c>
      <c r="J10" s="39">
        <f t="shared" si="1"/>
        <v>450804</v>
      </c>
      <c r="K10" s="42" t="s">
        <v>110</v>
      </c>
    </row>
    <row r="11" spans="1:11" s="8" customFormat="1" ht="24.95" customHeight="1" x14ac:dyDescent="0.25">
      <c r="A11" s="36">
        <v>8</v>
      </c>
      <c r="B11" s="37" t="s">
        <v>11</v>
      </c>
      <c r="C11" s="37" t="s">
        <v>65</v>
      </c>
      <c r="D11" s="37" t="s">
        <v>13</v>
      </c>
      <c r="E11" s="7" t="s">
        <v>63</v>
      </c>
      <c r="F11" s="37" t="s">
        <v>10</v>
      </c>
      <c r="G11" s="7">
        <v>2000</v>
      </c>
      <c r="H11" s="38">
        <v>355.83</v>
      </c>
      <c r="I11" s="39">
        <f t="shared" ref="I11:I13" si="2">H11*G11</f>
        <v>711660</v>
      </c>
      <c r="J11" s="39">
        <f t="shared" si="1"/>
        <v>853992</v>
      </c>
      <c r="K11" s="42" t="s">
        <v>110</v>
      </c>
    </row>
    <row r="12" spans="1:11" s="8" customFormat="1" ht="24.95" customHeight="1" x14ac:dyDescent="0.25">
      <c r="A12" s="36">
        <v>9</v>
      </c>
      <c r="B12" s="37" t="s">
        <v>11</v>
      </c>
      <c r="C12" s="37" t="s">
        <v>65</v>
      </c>
      <c r="D12" s="37" t="s">
        <v>13</v>
      </c>
      <c r="E12" s="7" t="s">
        <v>84</v>
      </c>
      <c r="F12" s="37" t="s">
        <v>10</v>
      </c>
      <c r="G12" s="7">
        <v>100</v>
      </c>
      <c r="H12" s="38">
        <v>355.83</v>
      </c>
      <c r="I12" s="39">
        <f t="shared" si="2"/>
        <v>35583</v>
      </c>
      <c r="J12" s="39">
        <f t="shared" si="1"/>
        <v>42699.6</v>
      </c>
      <c r="K12" s="42" t="s">
        <v>110</v>
      </c>
    </row>
    <row r="13" spans="1:11" s="8" customFormat="1" ht="24.95" customHeight="1" x14ac:dyDescent="0.25">
      <c r="A13" s="36">
        <v>10</v>
      </c>
      <c r="B13" s="37" t="s">
        <v>11</v>
      </c>
      <c r="C13" s="37" t="s">
        <v>64</v>
      </c>
      <c r="D13" s="37" t="s">
        <v>13</v>
      </c>
      <c r="E13" s="7" t="s">
        <v>14</v>
      </c>
      <c r="F13" s="37" t="s">
        <v>10</v>
      </c>
      <c r="G13" s="7">
        <v>100</v>
      </c>
      <c r="H13" s="38">
        <v>355.83</v>
      </c>
      <c r="I13" s="39">
        <f t="shared" si="2"/>
        <v>35583</v>
      </c>
      <c r="J13" s="39">
        <f t="shared" si="1"/>
        <v>42699.6</v>
      </c>
      <c r="K13" s="42" t="s">
        <v>110</v>
      </c>
    </row>
    <row r="14" spans="1:11" s="8" customFormat="1" ht="24.95" customHeight="1" x14ac:dyDescent="0.25">
      <c r="A14" s="36">
        <v>11</v>
      </c>
      <c r="B14" s="37" t="s">
        <v>19</v>
      </c>
      <c r="C14" s="7" t="s">
        <v>20</v>
      </c>
      <c r="D14" s="37" t="s">
        <v>21</v>
      </c>
      <c r="E14" s="7" t="s">
        <v>22</v>
      </c>
      <c r="F14" s="37" t="s">
        <v>10</v>
      </c>
      <c r="G14" s="7">
        <v>20</v>
      </c>
      <c r="H14" s="38">
        <v>898.33</v>
      </c>
      <c r="I14" s="39">
        <f t="shared" si="0"/>
        <v>17966.600000000002</v>
      </c>
      <c r="J14" s="39">
        <f t="shared" si="1"/>
        <v>21559.920000000002</v>
      </c>
      <c r="K14" s="42" t="s">
        <v>110</v>
      </c>
    </row>
    <row r="15" spans="1:11" s="8" customFormat="1" ht="24.95" customHeight="1" x14ac:dyDescent="0.25">
      <c r="A15" s="36">
        <v>12</v>
      </c>
      <c r="B15" s="37" t="s">
        <v>19</v>
      </c>
      <c r="C15" s="7" t="s">
        <v>20</v>
      </c>
      <c r="D15" s="37" t="s">
        <v>23</v>
      </c>
      <c r="E15" s="7" t="s">
        <v>24</v>
      </c>
      <c r="F15" s="37" t="s">
        <v>10</v>
      </c>
      <c r="G15" s="7">
        <v>20</v>
      </c>
      <c r="H15" s="38">
        <v>898.33</v>
      </c>
      <c r="I15" s="39">
        <f t="shared" si="0"/>
        <v>17966.600000000002</v>
      </c>
      <c r="J15" s="39">
        <f t="shared" si="1"/>
        <v>21559.920000000002</v>
      </c>
      <c r="K15" s="42" t="s">
        <v>110</v>
      </c>
    </row>
    <row r="16" spans="1:11" s="8" customFormat="1" ht="24.95" customHeight="1" x14ac:dyDescent="0.25">
      <c r="A16" s="36">
        <v>13</v>
      </c>
      <c r="B16" s="37" t="s">
        <v>19</v>
      </c>
      <c r="C16" s="37" t="s">
        <v>20</v>
      </c>
      <c r="D16" s="37" t="s">
        <v>23</v>
      </c>
      <c r="E16" s="7" t="s">
        <v>25</v>
      </c>
      <c r="F16" s="37" t="s">
        <v>10</v>
      </c>
      <c r="G16" s="7">
        <v>40</v>
      </c>
      <c r="H16" s="38">
        <v>898.33</v>
      </c>
      <c r="I16" s="39">
        <f t="shared" si="0"/>
        <v>35933.200000000004</v>
      </c>
      <c r="J16" s="39">
        <f t="shared" si="1"/>
        <v>43119.840000000004</v>
      </c>
      <c r="K16" s="42" t="s">
        <v>110</v>
      </c>
    </row>
    <row r="17" spans="1:11" s="8" customFormat="1" ht="24.95" customHeight="1" x14ac:dyDescent="0.25">
      <c r="A17" s="36">
        <v>14</v>
      </c>
      <c r="B17" s="37" t="s">
        <v>19</v>
      </c>
      <c r="C17" s="37" t="s">
        <v>20</v>
      </c>
      <c r="D17" s="37" t="s">
        <v>23</v>
      </c>
      <c r="E17" s="7" t="s">
        <v>26</v>
      </c>
      <c r="F17" s="37" t="s">
        <v>10</v>
      </c>
      <c r="G17" s="7">
        <v>80</v>
      </c>
      <c r="H17" s="38">
        <v>898.33</v>
      </c>
      <c r="I17" s="39">
        <f t="shared" si="0"/>
        <v>71866.400000000009</v>
      </c>
      <c r="J17" s="39">
        <f t="shared" si="1"/>
        <v>86239.680000000008</v>
      </c>
      <c r="K17" s="42" t="s">
        <v>110</v>
      </c>
    </row>
    <row r="18" spans="1:11" s="8" customFormat="1" ht="24.95" customHeight="1" x14ac:dyDescent="0.25">
      <c r="A18" s="36">
        <v>15</v>
      </c>
      <c r="B18" s="37" t="s">
        <v>19</v>
      </c>
      <c r="C18" s="37" t="s">
        <v>20</v>
      </c>
      <c r="D18" s="37" t="s">
        <v>23</v>
      </c>
      <c r="E18" s="7" t="s">
        <v>86</v>
      </c>
      <c r="F18" s="37" t="s">
        <v>10</v>
      </c>
      <c r="G18" s="7">
        <v>60</v>
      </c>
      <c r="H18" s="38">
        <v>898.33</v>
      </c>
      <c r="I18" s="39">
        <f t="shared" si="0"/>
        <v>53899.8</v>
      </c>
      <c r="J18" s="39">
        <f t="shared" si="1"/>
        <v>64679.76</v>
      </c>
      <c r="K18" s="42" t="s">
        <v>110</v>
      </c>
    </row>
    <row r="19" spans="1:11" s="8" customFormat="1" ht="24.95" customHeight="1" x14ac:dyDescent="0.25">
      <c r="A19" s="36">
        <v>16</v>
      </c>
      <c r="B19" s="37" t="s">
        <v>27</v>
      </c>
      <c r="C19" s="7" t="s">
        <v>28</v>
      </c>
      <c r="D19" s="37" t="s">
        <v>29</v>
      </c>
      <c r="E19" s="7" t="s">
        <v>24</v>
      </c>
      <c r="F19" s="37" t="s">
        <v>10</v>
      </c>
      <c r="G19" s="7">
        <v>80</v>
      </c>
      <c r="H19" s="38">
        <v>1117.67</v>
      </c>
      <c r="I19" s="39">
        <f t="shared" si="0"/>
        <v>89413.6</v>
      </c>
      <c r="J19" s="39">
        <f t="shared" si="1"/>
        <v>107296.32000000001</v>
      </c>
      <c r="K19" s="42" t="s">
        <v>110</v>
      </c>
    </row>
    <row r="20" spans="1:11" s="8" customFormat="1" ht="24.95" customHeight="1" x14ac:dyDescent="0.25">
      <c r="A20" s="36">
        <v>17</v>
      </c>
      <c r="B20" s="37" t="s">
        <v>27</v>
      </c>
      <c r="C20" s="7" t="s">
        <v>28</v>
      </c>
      <c r="D20" s="37" t="s">
        <v>29</v>
      </c>
      <c r="E20" s="7" t="s">
        <v>25</v>
      </c>
      <c r="F20" s="37" t="s">
        <v>10</v>
      </c>
      <c r="G20" s="7">
        <v>600</v>
      </c>
      <c r="H20" s="38">
        <v>1117.67</v>
      </c>
      <c r="I20" s="39">
        <f t="shared" si="0"/>
        <v>670602</v>
      </c>
      <c r="J20" s="39">
        <f t="shared" si="1"/>
        <v>804722.4</v>
      </c>
      <c r="K20" s="42" t="s">
        <v>110</v>
      </c>
    </row>
    <row r="21" spans="1:11" s="8" customFormat="1" ht="24.95" customHeight="1" x14ac:dyDescent="0.25">
      <c r="A21" s="36">
        <v>18</v>
      </c>
      <c r="B21" s="37" t="s">
        <v>27</v>
      </c>
      <c r="C21" s="7" t="s">
        <v>28</v>
      </c>
      <c r="D21" s="37" t="s">
        <v>29</v>
      </c>
      <c r="E21" s="7" t="s">
        <v>30</v>
      </c>
      <c r="F21" s="37" t="s">
        <v>10</v>
      </c>
      <c r="G21" s="7">
        <v>600</v>
      </c>
      <c r="H21" s="38">
        <v>1117.67</v>
      </c>
      <c r="I21" s="39">
        <f t="shared" si="0"/>
        <v>670602</v>
      </c>
      <c r="J21" s="39">
        <f t="shared" si="1"/>
        <v>804722.4</v>
      </c>
      <c r="K21" s="42" t="s">
        <v>110</v>
      </c>
    </row>
    <row r="22" spans="1:11" s="8" customFormat="1" ht="24.95" customHeight="1" x14ac:dyDescent="0.25">
      <c r="A22" s="36">
        <v>19</v>
      </c>
      <c r="B22" s="37" t="s">
        <v>27</v>
      </c>
      <c r="C22" s="7" t="s">
        <v>28</v>
      </c>
      <c r="D22" s="37" t="s">
        <v>29</v>
      </c>
      <c r="E22" s="7" t="s">
        <v>31</v>
      </c>
      <c r="F22" s="37" t="s">
        <v>10</v>
      </c>
      <c r="G22" s="7">
        <v>60</v>
      </c>
      <c r="H22" s="38">
        <v>1117.67</v>
      </c>
      <c r="I22" s="39">
        <f t="shared" si="0"/>
        <v>67060.200000000012</v>
      </c>
      <c r="J22" s="39">
        <f t="shared" si="1"/>
        <v>80472.240000000005</v>
      </c>
      <c r="K22" s="42" t="s">
        <v>110</v>
      </c>
    </row>
    <row r="23" spans="1:11" s="8" customFormat="1" ht="24.95" customHeight="1" x14ac:dyDescent="0.25">
      <c r="A23" s="36">
        <v>20</v>
      </c>
      <c r="B23" s="37" t="s">
        <v>32</v>
      </c>
      <c r="C23" s="7" t="s">
        <v>28</v>
      </c>
      <c r="D23" s="37" t="s">
        <v>29</v>
      </c>
      <c r="E23" s="7" t="s">
        <v>22</v>
      </c>
      <c r="F23" s="37" t="s">
        <v>10</v>
      </c>
      <c r="G23" s="7">
        <v>100</v>
      </c>
      <c r="H23" s="38">
        <v>1117.67</v>
      </c>
      <c r="I23" s="39">
        <f t="shared" si="0"/>
        <v>111767</v>
      </c>
      <c r="J23" s="39">
        <f t="shared" si="1"/>
        <v>134120.4</v>
      </c>
      <c r="K23" s="42" t="s">
        <v>110</v>
      </c>
    </row>
    <row r="24" spans="1:11" s="8" customFormat="1" ht="24.95" customHeight="1" x14ac:dyDescent="0.25">
      <c r="A24" s="36">
        <v>21</v>
      </c>
      <c r="B24" s="37" t="s">
        <v>33</v>
      </c>
      <c r="C24" s="7" t="s">
        <v>94</v>
      </c>
      <c r="D24" s="37" t="s">
        <v>34</v>
      </c>
      <c r="E24" s="7">
        <v>2.25</v>
      </c>
      <c r="F24" s="37" t="s">
        <v>10</v>
      </c>
      <c r="G24" s="7">
        <v>200</v>
      </c>
      <c r="H24" s="39">
        <v>942.67</v>
      </c>
      <c r="I24" s="39">
        <f t="shared" si="0"/>
        <v>188534</v>
      </c>
      <c r="J24" s="39">
        <f t="shared" si="1"/>
        <v>226240.8</v>
      </c>
      <c r="K24" s="42" t="s">
        <v>110</v>
      </c>
    </row>
    <row r="25" spans="1:11" s="8" customFormat="1" ht="24.95" customHeight="1" x14ac:dyDescent="0.25">
      <c r="A25" s="36">
        <v>22</v>
      </c>
      <c r="B25" s="37" t="s">
        <v>38</v>
      </c>
      <c r="C25" s="7" t="s">
        <v>39</v>
      </c>
      <c r="D25" s="37" t="s">
        <v>40</v>
      </c>
      <c r="E25" s="7">
        <v>60</v>
      </c>
      <c r="F25" s="37" t="s">
        <v>10</v>
      </c>
      <c r="G25" s="7">
        <v>200</v>
      </c>
      <c r="H25" s="39">
        <v>1018.5</v>
      </c>
      <c r="I25" s="39">
        <f t="shared" si="0"/>
        <v>203700</v>
      </c>
      <c r="J25" s="39">
        <f t="shared" si="1"/>
        <v>244440</v>
      </c>
      <c r="K25" s="42" t="s">
        <v>110</v>
      </c>
    </row>
    <row r="26" spans="1:11" s="8" customFormat="1" ht="24.95" customHeight="1" x14ac:dyDescent="0.25">
      <c r="A26" s="36">
        <v>23</v>
      </c>
      <c r="B26" s="37" t="s">
        <v>38</v>
      </c>
      <c r="C26" s="7" t="s">
        <v>39</v>
      </c>
      <c r="D26" s="37" t="s">
        <v>41</v>
      </c>
      <c r="E26" s="7">
        <v>90</v>
      </c>
      <c r="F26" s="37" t="s">
        <v>10</v>
      </c>
      <c r="G26" s="7">
        <v>200</v>
      </c>
      <c r="H26" s="39">
        <v>1018.5</v>
      </c>
      <c r="I26" s="39">
        <f t="shared" si="0"/>
        <v>203700</v>
      </c>
      <c r="J26" s="39">
        <f t="shared" si="1"/>
        <v>244440</v>
      </c>
      <c r="K26" s="42" t="s">
        <v>110</v>
      </c>
    </row>
    <row r="27" spans="1:11" s="8" customFormat="1" ht="24.95" customHeight="1" x14ac:dyDescent="0.25">
      <c r="A27" s="36">
        <v>24</v>
      </c>
      <c r="B27" s="37" t="s">
        <v>38</v>
      </c>
      <c r="C27" s="7" t="s">
        <v>39</v>
      </c>
      <c r="D27" s="37" t="s">
        <v>41</v>
      </c>
      <c r="E27" s="7">
        <v>160</v>
      </c>
      <c r="F27" s="37" t="s">
        <v>10</v>
      </c>
      <c r="G27" s="7">
        <v>400</v>
      </c>
      <c r="H27" s="39">
        <v>1018.5</v>
      </c>
      <c r="I27" s="39">
        <f t="shared" si="0"/>
        <v>407400</v>
      </c>
      <c r="J27" s="39">
        <f t="shared" si="1"/>
        <v>488880</v>
      </c>
      <c r="K27" s="42" t="s">
        <v>110</v>
      </c>
    </row>
    <row r="28" spans="1:11" s="8" customFormat="1" ht="24.95" customHeight="1" x14ac:dyDescent="0.25">
      <c r="A28" s="36">
        <v>25</v>
      </c>
      <c r="B28" s="37" t="s">
        <v>38</v>
      </c>
      <c r="C28" s="7" t="s">
        <v>42</v>
      </c>
      <c r="D28" s="7" t="s">
        <v>44</v>
      </c>
      <c r="E28" s="7">
        <v>60</v>
      </c>
      <c r="F28" s="37" t="s">
        <v>10</v>
      </c>
      <c r="G28" s="7">
        <v>200</v>
      </c>
      <c r="H28" s="39">
        <v>1172.5</v>
      </c>
      <c r="I28" s="39">
        <f t="shared" si="0"/>
        <v>234500</v>
      </c>
      <c r="J28" s="39">
        <f t="shared" si="1"/>
        <v>281400</v>
      </c>
      <c r="K28" s="42" t="s">
        <v>110</v>
      </c>
    </row>
    <row r="29" spans="1:11" s="8" customFormat="1" ht="24.95" customHeight="1" x14ac:dyDescent="0.25">
      <c r="A29" s="36">
        <v>26</v>
      </c>
      <c r="B29" s="37" t="s">
        <v>66</v>
      </c>
      <c r="C29" s="7"/>
      <c r="D29" s="37" t="s">
        <v>67</v>
      </c>
      <c r="E29" s="7" t="s">
        <v>68</v>
      </c>
      <c r="F29" s="37" t="s">
        <v>10</v>
      </c>
      <c r="G29" s="7">
        <v>300</v>
      </c>
      <c r="H29" s="38">
        <v>1400</v>
      </c>
      <c r="I29" s="39">
        <f t="shared" ref="I29:I30" si="3">H29*G29</f>
        <v>420000</v>
      </c>
      <c r="J29" s="39">
        <f t="shared" si="1"/>
        <v>504000</v>
      </c>
      <c r="K29" s="42" t="s">
        <v>110</v>
      </c>
    </row>
    <row r="30" spans="1:11" s="8" customFormat="1" ht="24.95" customHeight="1" x14ac:dyDescent="0.25">
      <c r="A30" s="36">
        <v>27</v>
      </c>
      <c r="B30" s="37" t="s">
        <v>38</v>
      </c>
      <c r="C30" s="7" t="s">
        <v>39</v>
      </c>
      <c r="D30" s="37" t="s">
        <v>41</v>
      </c>
      <c r="E30" s="7">
        <v>250</v>
      </c>
      <c r="F30" s="37" t="s">
        <v>10</v>
      </c>
      <c r="G30" s="7">
        <v>800</v>
      </c>
      <c r="H30" s="38">
        <v>1079.17</v>
      </c>
      <c r="I30" s="39">
        <f t="shared" si="3"/>
        <v>863336</v>
      </c>
      <c r="J30" s="39">
        <f t="shared" si="1"/>
        <v>1036003.2</v>
      </c>
      <c r="K30" s="42" t="s">
        <v>110</v>
      </c>
    </row>
    <row r="31" spans="1:11" s="8" customFormat="1" ht="24.95" customHeight="1" x14ac:dyDescent="0.25">
      <c r="A31" s="36">
        <v>28</v>
      </c>
      <c r="B31" s="37" t="s">
        <v>38</v>
      </c>
      <c r="C31" s="7" t="s">
        <v>42</v>
      </c>
      <c r="D31" s="7" t="s">
        <v>44</v>
      </c>
      <c r="E31" s="7">
        <v>70</v>
      </c>
      <c r="F31" s="37" t="s">
        <v>10</v>
      </c>
      <c r="G31" s="7">
        <v>200</v>
      </c>
      <c r="H31" s="39">
        <v>1018.5</v>
      </c>
      <c r="I31" s="39">
        <f t="shared" si="0"/>
        <v>203700</v>
      </c>
      <c r="J31" s="39">
        <f t="shared" si="1"/>
        <v>244440</v>
      </c>
      <c r="K31" s="42" t="s">
        <v>110</v>
      </c>
    </row>
    <row r="32" spans="1:11" s="8" customFormat="1" ht="24.95" customHeight="1" x14ac:dyDescent="0.25">
      <c r="A32" s="36">
        <v>29</v>
      </c>
      <c r="B32" s="37" t="s">
        <v>38</v>
      </c>
      <c r="C32" s="7" t="s">
        <v>42</v>
      </c>
      <c r="D32" s="7" t="s">
        <v>44</v>
      </c>
      <c r="E32" s="7">
        <v>80</v>
      </c>
      <c r="F32" s="37" t="s">
        <v>10</v>
      </c>
      <c r="G32" s="7">
        <v>200</v>
      </c>
      <c r="H32" s="39">
        <v>1018.5</v>
      </c>
      <c r="I32" s="39">
        <f t="shared" si="0"/>
        <v>203700</v>
      </c>
      <c r="J32" s="39">
        <f t="shared" si="1"/>
        <v>244440</v>
      </c>
      <c r="K32" s="42" t="s">
        <v>110</v>
      </c>
    </row>
    <row r="33" spans="1:11" s="8" customFormat="1" ht="24.95" customHeight="1" x14ac:dyDescent="0.25">
      <c r="A33" s="36">
        <v>30</v>
      </c>
      <c r="B33" s="37" t="s">
        <v>38</v>
      </c>
      <c r="C33" s="7" t="s">
        <v>42</v>
      </c>
      <c r="D33" s="7" t="s">
        <v>44</v>
      </c>
      <c r="E33" s="7">
        <v>90</v>
      </c>
      <c r="F33" s="37" t="s">
        <v>10</v>
      </c>
      <c r="G33" s="7">
        <v>200</v>
      </c>
      <c r="H33" s="39">
        <v>1018.5</v>
      </c>
      <c r="I33" s="39">
        <f t="shared" si="0"/>
        <v>203700</v>
      </c>
      <c r="J33" s="39">
        <f t="shared" si="1"/>
        <v>244440</v>
      </c>
      <c r="K33" s="42" t="s">
        <v>110</v>
      </c>
    </row>
    <row r="34" spans="1:11" s="8" customFormat="1" ht="24.95" customHeight="1" x14ac:dyDescent="0.25">
      <c r="A34" s="36">
        <v>31</v>
      </c>
      <c r="B34" s="37" t="s">
        <v>38</v>
      </c>
      <c r="C34" s="7" t="s">
        <v>43</v>
      </c>
      <c r="D34" s="7" t="s">
        <v>44</v>
      </c>
      <c r="E34" s="7">
        <v>120</v>
      </c>
      <c r="F34" s="37" t="s">
        <v>10</v>
      </c>
      <c r="G34" s="40">
        <v>400</v>
      </c>
      <c r="H34" s="39">
        <v>1172.5</v>
      </c>
      <c r="I34" s="39">
        <f t="shared" si="0"/>
        <v>469000</v>
      </c>
      <c r="J34" s="39">
        <f t="shared" ref="J34:J64" si="4">I34*1.2</f>
        <v>562800</v>
      </c>
      <c r="K34" s="42" t="s">
        <v>110</v>
      </c>
    </row>
    <row r="35" spans="1:11" s="8" customFormat="1" ht="24.95" customHeight="1" x14ac:dyDescent="0.25">
      <c r="A35" s="36">
        <v>32</v>
      </c>
      <c r="B35" s="37" t="s">
        <v>38</v>
      </c>
      <c r="C35" s="7" t="s">
        <v>43</v>
      </c>
      <c r="D35" s="7" t="s">
        <v>44</v>
      </c>
      <c r="E35" s="7">
        <v>150</v>
      </c>
      <c r="F35" s="37" t="s">
        <v>10</v>
      </c>
      <c r="G35" s="40">
        <v>400</v>
      </c>
      <c r="H35" s="39">
        <v>1184.17</v>
      </c>
      <c r="I35" s="39">
        <f t="shared" si="0"/>
        <v>473668</v>
      </c>
      <c r="J35" s="39">
        <f t="shared" si="4"/>
        <v>568401.6</v>
      </c>
      <c r="K35" s="42" t="s">
        <v>110</v>
      </c>
    </row>
    <row r="36" spans="1:11" s="8" customFormat="1" ht="24.95" customHeight="1" x14ac:dyDescent="0.25">
      <c r="A36" s="36">
        <v>33</v>
      </c>
      <c r="B36" s="37" t="s">
        <v>38</v>
      </c>
      <c r="C36" s="7" t="s">
        <v>43</v>
      </c>
      <c r="D36" s="7" t="s">
        <v>44</v>
      </c>
      <c r="E36" s="7">
        <v>50</v>
      </c>
      <c r="F36" s="37" t="s">
        <v>10</v>
      </c>
      <c r="G36" s="40">
        <v>200</v>
      </c>
      <c r="H36" s="39">
        <v>1172.5</v>
      </c>
      <c r="I36" s="39">
        <f t="shared" si="0"/>
        <v>234500</v>
      </c>
      <c r="J36" s="39">
        <f t="shared" si="4"/>
        <v>281400</v>
      </c>
      <c r="K36" s="42" t="s">
        <v>110</v>
      </c>
    </row>
    <row r="37" spans="1:11" s="8" customFormat="1" ht="24.95" customHeight="1" x14ac:dyDescent="0.25">
      <c r="A37" s="36">
        <v>34</v>
      </c>
      <c r="B37" s="37" t="s">
        <v>38</v>
      </c>
      <c r="C37" s="7" t="s">
        <v>42</v>
      </c>
      <c r="D37" s="7" t="s">
        <v>44</v>
      </c>
      <c r="E37" s="7">
        <v>100</v>
      </c>
      <c r="F37" s="37" t="s">
        <v>10</v>
      </c>
      <c r="G37" s="40">
        <v>200</v>
      </c>
      <c r="H37" s="39">
        <v>1172.5</v>
      </c>
      <c r="I37" s="39">
        <f t="shared" si="0"/>
        <v>234500</v>
      </c>
      <c r="J37" s="39">
        <f t="shared" si="4"/>
        <v>281400</v>
      </c>
      <c r="K37" s="42" t="s">
        <v>110</v>
      </c>
    </row>
    <row r="38" spans="1:11" s="8" customFormat="1" ht="24.95" customHeight="1" x14ac:dyDescent="0.25">
      <c r="A38" s="36">
        <v>35</v>
      </c>
      <c r="B38" s="37" t="s">
        <v>46</v>
      </c>
      <c r="C38" s="7" t="s">
        <v>20</v>
      </c>
      <c r="D38" s="7" t="s">
        <v>47</v>
      </c>
      <c r="E38" s="7">
        <v>16</v>
      </c>
      <c r="F38" s="37" t="s">
        <v>10</v>
      </c>
      <c r="G38" s="40">
        <v>60</v>
      </c>
      <c r="H38" s="38">
        <v>996.33</v>
      </c>
      <c r="I38" s="39">
        <f t="shared" si="0"/>
        <v>59779.8</v>
      </c>
      <c r="J38" s="39">
        <f t="shared" si="4"/>
        <v>71735.759999999995</v>
      </c>
      <c r="K38" s="42" t="s">
        <v>110</v>
      </c>
    </row>
    <row r="39" spans="1:11" s="8" customFormat="1" ht="24.95" customHeight="1" x14ac:dyDescent="0.25">
      <c r="A39" s="36">
        <v>36</v>
      </c>
      <c r="B39" s="37" t="s">
        <v>46</v>
      </c>
      <c r="C39" s="7" t="s">
        <v>20</v>
      </c>
      <c r="D39" s="7" t="s">
        <v>47</v>
      </c>
      <c r="E39" s="7">
        <v>25</v>
      </c>
      <c r="F39" s="37" t="s">
        <v>10</v>
      </c>
      <c r="G39" s="40">
        <v>100</v>
      </c>
      <c r="H39" s="38">
        <v>996.33</v>
      </c>
      <c r="I39" s="39">
        <f t="shared" si="0"/>
        <v>99633</v>
      </c>
      <c r="J39" s="39">
        <f t="shared" si="4"/>
        <v>119559.59999999999</v>
      </c>
      <c r="K39" s="42" t="s">
        <v>110</v>
      </c>
    </row>
    <row r="40" spans="1:11" s="8" customFormat="1" ht="24.95" customHeight="1" x14ac:dyDescent="0.25">
      <c r="A40" s="36">
        <v>37</v>
      </c>
      <c r="B40" s="37" t="s">
        <v>45</v>
      </c>
      <c r="C40" s="7" t="s">
        <v>20</v>
      </c>
      <c r="D40" s="7" t="s">
        <v>47</v>
      </c>
      <c r="E40" s="7">
        <v>30</v>
      </c>
      <c r="F40" s="37" t="s">
        <v>10</v>
      </c>
      <c r="G40" s="40">
        <v>40</v>
      </c>
      <c r="H40" s="38">
        <v>996.33</v>
      </c>
      <c r="I40" s="39">
        <f t="shared" si="0"/>
        <v>39853.200000000004</v>
      </c>
      <c r="J40" s="39">
        <f t="shared" si="4"/>
        <v>47823.840000000004</v>
      </c>
      <c r="K40" s="42" t="s">
        <v>110</v>
      </c>
    </row>
    <row r="41" spans="1:11" s="8" customFormat="1" ht="24.95" customHeight="1" x14ac:dyDescent="0.25">
      <c r="A41" s="36">
        <v>38</v>
      </c>
      <c r="B41" s="37" t="s">
        <v>45</v>
      </c>
      <c r="C41" s="7" t="s">
        <v>62</v>
      </c>
      <c r="D41" s="7" t="s">
        <v>47</v>
      </c>
      <c r="E41" s="7">
        <v>40</v>
      </c>
      <c r="F41" s="37" t="s">
        <v>10</v>
      </c>
      <c r="G41" s="40">
        <v>60</v>
      </c>
      <c r="H41" s="38">
        <v>996.33</v>
      </c>
      <c r="I41" s="39">
        <f t="shared" si="0"/>
        <v>59779.8</v>
      </c>
      <c r="J41" s="39">
        <f t="shared" si="4"/>
        <v>71735.759999999995</v>
      </c>
      <c r="K41" s="42" t="s">
        <v>110</v>
      </c>
    </row>
    <row r="42" spans="1:11" s="8" customFormat="1" ht="24.95" customHeight="1" x14ac:dyDescent="0.25">
      <c r="A42" s="36">
        <v>39</v>
      </c>
      <c r="B42" s="37" t="s">
        <v>46</v>
      </c>
      <c r="C42" s="7" t="s">
        <v>48</v>
      </c>
      <c r="D42" s="7" t="s">
        <v>47</v>
      </c>
      <c r="E42" s="7">
        <v>18</v>
      </c>
      <c r="F42" s="37" t="s">
        <v>10</v>
      </c>
      <c r="G42" s="40">
        <v>40</v>
      </c>
      <c r="H42" s="38">
        <v>996.33</v>
      </c>
      <c r="I42" s="39">
        <f t="shared" si="0"/>
        <v>39853.200000000004</v>
      </c>
      <c r="J42" s="39">
        <f t="shared" si="4"/>
        <v>47823.840000000004</v>
      </c>
      <c r="K42" s="42" t="s">
        <v>110</v>
      </c>
    </row>
    <row r="43" spans="1:11" s="8" customFormat="1" ht="24.95" customHeight="1" x14ac:dyDescent="0.25">
      <c r="A43" s="36">
        <v>40</v>
      </c>
      <c r="B43" s="37" t="s">
        <v>46</v>
      </c>
      <c r="C43" s="7" t="s">
        <v>48</v>
      </c>
      <c r="D43" s="7" t="s">
        <v>47</v>
      </c>
      <c r="E43" s="7">
        <v>20</v>
      </c>
      <c r="F43" s="37" t="s">
        <v>10</v>
      </c>
      <c r="G43" s="40">
        <v>80</v>
      </c>
      <c r="H43" s="38">
        <v>996.33</v>
      </c>
      <c r="I43" s="39">
        <f t="shared" si="0"/>
        <v>79706.400000000009</v>
      </c>
      <c r="J43" s="39">
        <f t="shared" si="4"/>
        <v>95647.680000000008</v>
      </c>
      <c r="K43" s="42" t="s">
        <v>110</v>
      </c>
    </row>
    <row r="44" spans="1:11" s="8" customFormat="1" ht="24.95" customHeight="1" x14ac:dyDescent="0.25">
      <c r="A44" s="36">
        <v>41</v>
      </c>
      <c r="B44" s="37" t="s">
        <v>46</v>
      </c>
      <c r="C44" s="7" t="s">
        <v>108</v>
      </c>
      <c r="D44" s="7" t="s">
        <v>47</v>
      </c>
      <c r="E44" s="7">
        <v>22</v>
      </c>
      <c r="F44" s="37" t="s">
        <v>10</v>
      </c>
      <c r="G44" s="40">
        <v>100</v>
      </c>
      <c r="H44" s="38">
        <v>996.33</v>
      </c>
      <c r="I44" s="39">
        <f t="shared" ref="I44:I63" si="5">H44*G44</f>
        <v>99633</v>
      </c>
      <c r="J44" s="39">
        <f t="shared" si="4"/>
        <v>119559.59999999999</v>
      </c>
      <c r="K44" s="42" t="s">
        <v>110</v>
      </c>
    </row>
    <row r="45" spans="1:11" s="8" customFormat="1" ht="24.95" customHeight="1" x14ac:dyDescent="0.25">
      <c r="A45" s="36">
        <v>42</v>
      </c>
      <c r="B45" s="37" t="s">
        <v>46</v>
      </c>
      <c r="C45" s="7" t="s">
        <v>69</v>
      </c>
      <c r="D45" s="7" t="s">
        <v>47</v>
      </c>
      <c r="E45" s="7">
        <v>32</v>
      </c>
      <c r="F45" s="37" t="s">
        <v>10</v>
      </c>
      <c r="G45" s="40">
        <v>90</v>
      </c>
      <c r="H45" s="38">
        <v>996.33</v>
      </c>
      <c r="I45" s="39">
        <f t="shared" si="5"/>
        <v>89669.7</v>
      </c>
      <c r="J45" s="39">
        <f t="shared" si="4"/>
        <v>107603.64</v>
      </c>
      <c r="K45" s="42" t="s">
        <v>110</v>
      </c>
    </row>
    <row r="46" spans="1:11" s="8" customFormat="1" ht="24.95" customHeight="1" x14ac:dyDescent="0.25">
      <c r="A46" s="36">
        <v>43</v>
      </c>
      <c r="B46" s="37" t="s">
        <v>46</v>
      </c>
      <c r="C46" s="7" t="s">
        <v>69</v>
      </c>
      <c r="D46" s="7" t="s">
        <v>47</v>
      </c>
      <c r="E46" s="7">
        <v>10</v>
      </c>
      <c r="F46" s="37" t="s">
        <v>10</v>
      </c>
      <c r="G46" s="40">
        <v>50</v>
      </c>
      <c r="H46" s="38">
        <v>980</v>
      </c>
      <c r="I46" s="39">
        <f t="shared" si="5"/>
        <v>49000</v>
      </c>
      <c r="J46" s="39">
        <f t="shared" si="4"/>
        <v>58800</v>
      </c>
      <c r="K46" s="42" t="s">
        <v>110</v>
      </c>
    </row>
    <row r="47" spans="1:11" s="8" customFormat="1" ht="33.75" customHeight="1" x14ac:dyDescent="0.25">
      <c r="A47" s="36">
        <v>44</v>
      </c>
      <c r="B47" s="37" t="s">
        <v>46</v>
      </c>
      <c r="C47" s="7" t="s">
        <v>69</v>
      </c>
      <c r="D47" s="7" t="s">
        <v>47</v>
      </c>
      <c r="E47" s="7">
        <v>12</v>
      </c>
      <c r="F47" s="37" t="s">
        <v>10</v>
      </c>
      <c r="G47" s="40">
        <v>30</v>
      </c>
      <c r="H47" s="38">
        <v>980</v>
      </c>
      <c r="I47" s="39">
        <f t="shared" ref="I47" si="6">H47*G47</f>
        <v>29400</v>
      </c>
      <c r="J47" s="39">
        <f t="shared" ref="J47" si="7">I47*1.2</f>
        <v>35280</v>
      </c>
      <c r="K47" s="42" t="s">
        <v>110</v>
      </c>
    </row>
    <row r="48" spans="1:11" s="8" customFormat="1" ht="24.95" customHeight="1" x14ac:dyDescent="0.25">
      <c r="A48" s="36">
        <v>45</v>
      </c>
      <c r="B48" s="37" t="s">
        <v>46</v>
      </c>
      <c r="C48" s="7" t="s">
        <v>69</v>
      </c>
      <c r="D48" s="7" t="s">
        <v>47</v>
      </c>
      <c r="E48" s="7">
        <v>14</v>
      </c>
      <c r="F48" s="37" t="s">
        <v>10</v>
      </c>
      <c r="G48" s="40">
        <v>30</v>
      </c>
      <c r="H48" s="38">
        <v>980</v>
      </c>
      <c r="I48" s="39">
        <f t="shared" si="5"/>
        <v>29400</v>
      </c>
      <c r="J48" s="39">
        <f t="shared" si="4"/>
        <v>35280</v>
      </c>
      <c r="K48" s="42" t="s">
        <v>110</v>
      </c>
    </row>
    <row r="49" spans="1:11" s="8" customFormat="1" ht="24.95" customHeight="1" x14ac:dyDescent="0.25">
      <c r="A49" s="36">
        <v>46</v>
      </c>
      <c r="B49" s="37" t="s">
        <v>46</v>
      </c>
      <c r="C49" s="7" t="s">
        <v>69</v>
      </c>
      <c r="D49" s="7" t="s">
        <v>47</v>
      </c>
      <c r="E49" s="7">
        <v>42</v>
      </c>
      <c r="F49" s="37" t="s">
        <v>10</v>
      </c>
      <c r="G49" s="40">
        <v>60</v>
      </c>
      <c r="H49" s="38">
        <v>782.83</v>
      </c>
      <c r="I49" s="39">
        <f t="shared" si="5"/>
        <v>46969.8</v>
      </c>
      <c r="J49" s="39">
        <f t="shared" si="4"/>
        <v>56363.76</v>
      </c>
      <c r="K49" s="42" t="s">
        <v>110</v>
      </c>
    </row>
    <row r="50" spans="1:11" s="8" customFormat="1" ht="24.95" customHeight="1" x14ac:dyDescent="0.25">
      <c r="A50" s="36">
        <v>47</v>
      </c>
      <c r="B50" s="37" t="s">
        <v>70</v>
      </c>
      <c r="C50" s="7" t="s">
        <v>71</v>
      </c>
      <c r="D50" s="7" t="s">
        <v>47</v>
      </c>
      <c r="E50" s="7">
        <v>12</v>
      </c>
      <c r="F50" s="37" t="s">
        <v>10</v>
      </c>
      <c r="G50" s="40">
        <v>20</v>
      </c>
      <c r="H50" s="38">
        <v>949.67</v>
      </c>
      <c r="I50" s="39">
        <f t="shared" si="5"/>
        <v>18993.399999999998</v>
      </c>
      <c r="J50" s="39">
        <f t="shared" si="4"/>
        <v>22792.079999999998</v>
      </c>
      <c r="K50" s="42" t="s">
        <v>110</v>
      </c>
    </row>
    <row r="51" spans="1:11" s="8" customFormat="1" ht="24.95" customHeight="1" x14ac:dyDescent="0.25">
      <c r="A51" s="36">
        <v>48</v>
      </c>
      <c r="B51" s="37" t="s">
        <v>49</v>
      </c>
      <c r="C51" s="7" t="s">
        <v>50</v>
      </c>
      <c r="D51" s="7" t="s">
        <v>51</v>
      </c>
      <c r="E51" s="7">
        <v>6</v>
      </c>
      <c r="F51" s="37" t="s">
        <v>10</v>
      </c>
      <c r="G51" s="40">
        <v>20</v>
      </c>
      <c r="H51" s="38">
        <v>1080.33</v>
      </c>
      <c r="I51" s="39">
        <f t="shared" si="5"/>
        <v>21606.6</v>
      </c>
      <c r="J51" s="39">
        <f t="shared" si="4"/>
        <v>25927.919999999998</v>
      </c>
      <c r="K51" s="42" t="s">
        <v>110</v>
      </c>
    </row>
    <row r="52" spans="1:11" s="8" customFormat="1" ht="24.95" customHeight="1" x14ac:dyDescent="0.25">
      <c r="A52" s="36">
        <v>49</v>
      </c>
      <c r="B52" s="37" t="s">
        <v>49</v>
      </c>
      <c r="C52" s="7" t="s">
        <v>50</v>
      </c>
      <c r="D52" s="7" t="s">
        <v>51</v>
      </c>
      <c r="E52" s="7">
        <v>14</v>
      </c>
      <c r="F52" s="37" t="s">
        <v>10</v>
      </c>
      <c r="G52" s="40">
        <v>10</v>
      </c>
      <c r="H52" s="38">
        <v>1080.33</v>
      </c>
      <c r="I52" s="39">
        <f t="shared" si="5"/>
        <v>10803.3</v>
      </c>
      <c r="J52" s="39">
        <f t="shared" si="4"/>
        <v>12963.96</v>
      </c>
      <c r="K52" s="42" t="s">
        <v>110</v>
      </c>
    </row>
    <row r="53" spans="1:11" s="8" customFormat="1" ht="24.95" customHeight="1" x14ac:dyDescent="0.25">
      <c r="A53" s="36">
        <v>50</v>
      </c>
      <c r="B53" s="37" t="s">
        <v>49</v>
      </c>
      <c r="C53" s="7" t="s">
        <v>50</v>
      </c>
      <c r="D53" s="7" t="s">
        <v>51</v>
      </c>
      <c r="E53" s="7">
        <v>50</v>
      </c>
      <c r="F53" s="37" t="s">
        <v>10</v>
      </c>
      <c r="G53" s="40">
        <v>40</v>
      </c>
      <c r="H53" s="38">
        <v>1080.33</v>
      </c>
      <c r="I53" s="39">
        <f t="shared" si="5"/>
        <v>43213.2</v>
      </c>
      <c r="J53" s="39">
        <f t="shared" si="4"/>
        <v>51855.839999999997</v>
      </c>
      <c r="K53" s="42" t="s">
        <v>110</v>
      </c>
    </row>
    <row r="54" spans="1:11" s="8" customFormat="1" ht="24.95" customHeight="1" x14ac:dyDescent="0.25">
      <c r="A54" s="36">
        <v>51</v>
      </c>
      <c r="B54" s="37" t="s">
        <v>49</v>
      </c>
      <c r="C54" s="7" t="s">
        <v>53</v>
      </c>
      <c r="D54" s="7" t="s">
        <v>51</v>
      </c>
      <c r="E54" s="7">
        <v>16</v>
      </c>
      <c r="F54" s="37" t="s">
        <v>10</v>
      </c>
      <c r="G54" s="40">
        <v>20</v>
      </c>
      <c r="H54" s="38">
        <v>1080.33</v>
      </c>
      <c r="I54" s="39">
        <f t="shared" si="5"/>
        <v>21606.6</v>
      </c>
      <c r="J54" s="39">
        <f t="shared" si="4"/>
        <v>25927.919999999998</v>
      </c>
      <c r="K54" s="42" t="s">
        <v>110</v>
      </c>
    </row>
    <row r="55" spans="1:11" s="8" customFormat="1" ht="24.95" customHeight="1" x14ac:dyDescent="0.25">
      <c r="A55" s="36">
        <v>52</v>
      </c>
      <c r="B55" s="37" t="s">
        <v>49</v>
      </c>
      <c r="C55" s="7" t="s">
        <v>53</v>
      </c>
      <c r="D55" s="7" t="s">
        <v>51</v>
      </c>
      <c r="E55" s="7">
        <v>25</v>
      </c>
      <c r="F55" s="37" t="s">
        <v>10</v>
      </c>
      <c r="G55" s="40">
        <v>30</v>
      </c>
      <c r="H55" s="38">
        <v>1080.33</v>
      </c>
      <c r="I55" s="39">
        <f t="shared" si="5"/>
        <v>32409.899999999998</v>
      </c>
      <c r="J55" s="39">
        <f t="shared" si="4"/>
        <v>38891.879999999997</v>
      </c>
      <c r="K55" s="42" t="s">
        <v>110</v>
      </c>
    </row>
    <row r="56" spans="1:11" s="8" customFormat="1" ht="24.95" customHeight="1" x14ac:dyDescent="0.25">
      <c r="A56" s="36">
        <v>53</v>
      </c>
      <c r="B56" s="37" t="s">
        <v>49</v>
      </c>
      <c r="C56" s="7" t="s">
        <v>50</v>
      </c>
      <c r="D56" s="7" t="s">
        <v>51</v>
      </c>
      <c r="E56" s="7">
        <v>35</v>
      </c>
      <c r="F56" s="37" t="s">
        <v>10</v>
      </c>
      <c r="G56" s="40">
        <v>70</v>
      </c>
      <c r="H56" s="38">
        <v>1080.33</v>
      </c>
      <c r="I56" s="39">
        <f t="shared" si="5"/>
        <v>75623.099999999991</v>
      </c>
      <c r="J56" s="39">
        <f t="shared" si="4"/>
        <v>90747.719999999987</v>
      </c>
      <c r="K56" s="42" t="s">
        <v>110</v>
      </c>
    </row>
    <row r="57" spans="1:11" s="8" customFormat="1" ht="24.95" customHeight="1" x14ac:dyDescent="0.25">
      <c r="A57" s="36">
        <v>54</v>
      </c>
      <c r="B57" s="37" t="s">
        <v>49</v>
      </c>
      <c r="C57" s="7" t="s">
        <v>50</v>
      </c>
      <c r="D57" s="7" t="s">
        <v>51</v>
      </c>
      <c r="E57" s="7">
        <v>40</v>
      </c>
      <c r="F57" s="37" t="s">
        <v>10</v>
      </c>
      <c r="G57" s="40">
        <v>60</v>
      </c>
      <c r="H57" s="38">
        <v>1080.33</v>
      </c>
      <c r="I57" s="39">
        <f t="shared" si="5"/>
        <v>64819.799999999996</v>
      </c>
      <c r="J57" s="39">
        <f t="shared" si="4"/>
        <v>77783.759999999995</v>
      </c>
      <c r="K57" s="42" t="s">
        <v>110</v>
      </c>
    </row>
    <row r="58" spans="1:11" s="8" customFormat="1" ht="24.95" customHeight="1" x14ac:dyDescent="0.25">
      <c r="A58" s="36">
        <v>55</v>
      </c>
      <c r="B58" s="37" t="s">
        <v>35</v>
      </c>
      <c r="C58" s="7" t="s">
        <v>36</v>
      </c>
      <c r="D58" s="37" t="s">
        <v>37</v>
      </c>
      <c r="E58" s="7">
        <v>36</v>
      </c>
      <c r="F58" s="37" t="s">
        <v>10</v>
      </c>
      <c r="G58" s="7">
        <v>40</v>
      </c>
      <c r="H58" s="38">
        <v>750</v>
      </c>
      <c r="I58" s="39">
        <f t="shared" si="5"/>
        <v>30000</v>
      </c>
      <c r="J58" s="39">
        <f t="shared" si="4"/>
        <v>36000</v>
      </c>
      <c r="K58" s="42" t="s">
        <v>110</v>
      </c>
    </row>
    <row r="59" spans="1:11" s="8" customFormat="1" ht="24.95" customHeight="1" x14ac:dyDescent="0.25">
      <c r="A59" s="36">
        <v>56</v>
      </c>
      <c r="B59" s="37" t="s">
        <v>35</v>
      </c>
      <c r="C59" s="7" t="s">
        <v>36</v>
      </c>
      <c r="D59" s="37" t="s">
        <v>72</v>
      </c>
      <c r="E59" s="7">
        <v>30</v>
      </c>
      <c r="F59" s="37" t="s">
        <v>10</v>
      </c>
      <c r="G59" s="7">
        <v>40</v>
      </c>
      <c r="H59" s="39">
        <v>750</v>
      </c>
      <c r="I59" s="39">
        <f t="shared" si="5"/>
        <v>30000</v>
      </c>
      <c r="J59" s="39">
        <f t="shared" si="4"/>
        <v>36000</v>
      </c>
      <c r="K59" s="42" t="s">
        <v>110</v>
      </c>
    </row>
    <row r="60" spans="1:11" s="8" customFormat="1" ht="24.95" customHeight="1" x14ac:dyDescent="0.25">
      <c r="A60" s="36">
        <v>57</v>
      </c>
      <c r="B60" s="37" t="s">
        <v>35</v>
      </c>
      <c r="C60" s="7" t="s">
        <v>36</v>
      </c>
      <c r="D60" s="37" t="s">
        <v>72</v>
      </c>
      <c r="E60" s="7">
        <v>20</v>
      </c>
      <c r="F60" s="37" t="s">
        <v>10</v>
      </c>
      <c r="G60" s="7">
        <v>20</v>
      </c>
      <c r="H60" s="38">
        <v>750</v>
      </c>
      <c r="I60" s="39">
        <f t="shared" si="5"/>
        <v>15000</v>
      </c>
      <c r="J60" s="39">
        <f t="shared" si="4"/>
        <v>18000</v>
      </c>
      <c r="K60" s="42" t="s">
        <v>110</v>
      </c>
    </row>
    <row r="61" spans="1:11" s="8" customFormat="1" ht="24.95" customHeight="1" x14ac:dyDescent="0.25">
      <c r="A61" s="36">
        <v>58</v>
      </c>
      <c r="B61" s="37" t="s">
        <v>35</v>
      </c>
      <c r="C61" s="7" t="s">
        <v>36</v>
      </c>
      <c r="D61" s="37" t="s">
        <v>72</v>
      </c>
      <c r="E61" s="7">
        <v>35</v>
      </c>
      <c r="F61" s="37" t="s">
        <v>10</v>
      </c>
      <c r="G61" s="7">
        <v>40</v>
      </c>
      <c r="H61" s="38">
        <v>750</v>
      </c>
      <c r="I61" s="39">
        <f t="shared" si="5"/>
        <v>30000</v>
      </c>
      <c r="J61" s="39">
        <f t="shared" si="4"/>
        <v>36000</v>
      </c>
      <c r="K61" s="42" t="s">
        <v>110</v>
      </c>
    </row>
    <row r="62" spans="1:11" s="8" customFormat="1" ht="24.95" customHeight="1" x14ac:dyDescent="0.25">
      <c r="A62" s="36">
        <v>59</v>
      </c>
      <c r="B62" s="37" t="s">
        <v>35</v>
      </c>
      <c r="C62" s="7" t="s">
        <v>36</v>
      </c>
      <c r="D62" s="37" t="s">
        <v>72</v>
      </c>
      <c r="E62" s="7">
        <v>16</v>
      </c>
      <c r="F62" s="37" t="s">
        <v>10</v>
      </c>
      <c r="G62" s="7">
        <v>40</v>
      </c>
      <c r="H62" s="38">
        <v>750</v>
      </c>
      <c r="I62" s="39">
        <f t="shared" si="5"/>
        <v>30000</v>
      </c>
      <c r="J62" s="39">
        <f t="shared" si="4"/>
        <v>36000</v>
      </c>
      <c r="K62" s="42" t="s">
        <v>110</v>
      </c>
    </row>
    <row r="63" spans="1:11" s="8" customFormat="1" ht="24.95" customHeight="1" x14ac:dyDescent="0.25">
      <c r="A63" s="36">
        <v>60</v>
      </c>
      <c r="B63" s="37" t="s">
        <v>35</v>
      </c>
      <c r="C63" s="7" t="s">
        <v>73</v>
      </c>
      <c r="D63" s="37" t="s">
        <v>72</v>
      </c>
      <c r="E63" s="7">
        <v>40</v>
      </c>
      <c r="F63" s="37" t="s">
        <v>10</v>
      </c>
      <c r="G63" s="7">
        <v>40</v>
      </c>
      <c r="H63" s="38">
        <v>821.33</v>
      </c>
      <c r="I63" s="39">
        <f t="shared" si="5"/>
        <v>32853.200000000004</v>
      </c>
      <c r="J63" s="39">
        <f t="shared" si="4"/>
        <v>39423.840000000004</v>
      </c>
      <c r="K63" s="42" t="s">
        <v>110</v>
      </c>
    </row>
    <row r="64" spans="1:11" s="8" customFormat="1" ht="24.95" customHeight="1" x14ac:dyDescent="0.25">
      <c r="A64" s="36">
        <v>61</v>
      </c>
      <c r="B64" s="37" t="s">
        <v>109</v>
      </c>
      <c r="C64" s="7" t="s">
        <v>53</v>
      </c>
      <c r="D64" s="7" t="s">
        <v>54</v>
      </c>
      <c r="E64" s="7" t="s">
        <v>55</v>
      </c>
      <c r="F64" s="37" t="s">
        <v>10</v>
      </c>
      <c r="G64" s="40">
        <v>100</v>
      </c>
      <c r="H64" s="38">
        <v>1402.33</v>
      </c>
      <c r="I64" s="39">
        <f t="shared" si="0"/>
        <v>140233</v>
      </c>
      <c r="J64" s="39">
        <f t="shared" si="4"/>
        <v>168279.6</v>
      </c>
      <c r="K64" s="42" t="s">
        <v>110</v>
      </c>
    </row>
    <row r="65" spans="1:11" s="8" customFormat="1" ht="24.95" customHeight="1" x14ac:dyDescent="0.25">
      <c r="A65" s="36">
        <v>62</v>
      </c>
      <c r="B65" s="37" t="s">
        <v>109</v>
      </c>
      <c r="C65" s="7" t="s">
        <v>53</v>
      </c>
      <c r="D65" s="7" t="s">
        <v>54</v>
      </c>
      <c r="E65" s="7" t="s">
        <v>56</v>
      </c>
      <c r="F65" s="37" t="s">
        <v>10</v>
      </c>
      <c r="G65" s="40">
        <v>100</v>
      </c>
      <c r="H65" s="38">
        <v>1402.33</v>
      </c>
      <c r="I65" s="39">
        <f t="shared" si="0"/>
        <v>140233</v>
      </c>
      <c r="J65" s="39">
        <f t="shared" ref="J65:J77" si="8">I65*1.2</f>
        <v>168279.6</v>
      </c>
      <c r="K65" s="42" t="s">
        <v>110</v>
      </c>
    </row>
    <row r="66" spans="1:11" s="8" customFormat="1" ht="24.95" customHeight="1" x14ac:dyDescent="0.25">
      <c r="A66" s="36">
        <v>63</v>
      </c>
      <c r="B66" s="37" t="s">
        <v>109</v>
      </c>
      <c r="C66" s="7" t="s">
        <v>53</v>
      </c>
      <c r="D66" s="7" t="s">
        <v>54</v>
      </c>
      <c r="E66" s="7" t="s">
        <v>57</v>
      </c>
      <c r="F66" s="37" t="s">
        <v>10</v>
      </c>
      <c r="G66" s="40">
        <v>80</v>
      </c>
      <c r="H66" s="38">
        <v>1402.33</v>
      </c>
      <c r="I66" s="39">
        <f t="shared" si="0"/>
        <v>112186.4</v>
      </c>
      <c r="J66" s="39">
        <f t="shared" si="8"/>
        <v>134623.67999999999</v>
      </c>
      <c r="K66" s="42" t="s">
        <v>110</v>
      </c>
    </row>
    <row r="67" spans="1:11" s="8" customFormat="1" ht="24.95" customHeight="1" x14ac:dyDescent="0.25">
      <c r="A67" s="36">
        <v>64</v>
      </c>
      <c r="B67" s="37" t="s">
        <v>109</v>
      </c>
      <c r="C67" s="7" t="s">
        <v>53</v>
      </c>
      <c r="D67" s="7" t="s">
        <v>54</v>
      </c>
      <c r="E67" s="7" t="s">
        <v>59</v>
      </c>
      <c r="F67" s="37" t="s">
        <v>10</v>
      </c>
      <c r="G67" s="40">
        <v>60</v>
      </c>
      <c r="H67" s="38">
        <v>1402.33</v>
      </c>
      <c r="I67" s="39">
        <f t="shared" si="0"/>
        <v>84139.799999999988</v>
      </c>
      <c r="J67" s="39">
        <f t="shared" si="8"/>
        <v>100967.75999999998</v>
      </c>
      <c r="K67" s="42" t="s">
        <v>110</v>
      </c>
    </row>
    <row r="68" spans="1:11" s="8" customFormat="1" ht="24.95" customHeight="1" x14ac:dyDescent="0.25">
      <c r="A68" s="36">
        <v>65</v>
      </c>
      <c r="B68" s="37" t="s">
        <v>58</v>
      </c>
      <c r="C68" s="7" t="s">
        <v>50</v>
      </c>
      <c r="D68" s="7" t="s">
        <v>54</v>
      </c>
      <c r="E68" s="7" t="s">
        <v>60</v>
      </c>
      <c r="F68" s="37" t="s">
        <v>10</v>
      </c>
      <c r="G68" s="40">
        <v>100</v>
      </c>
      <c r="H68" s="38">
        <v>1402.33</v>
      </c>
      <c r="I68" s="39">
        <f t="shared" si="0"/>
        <v>140233</v>
      </c>
      <c r="J68" s="39">
        <f t="shared" si="8"/>
        <v>168279.6</v>
      </c>
      <c r="K68" s="42" t="s">
        <v>110</v>
      </c>
    </row>
    <row r="69" spans="1:11" s="8" customFormat="1" ht="24.95" customHeight="1" x14ac:dyDescent="0.25">
      <c r="A69" s="36">
        <v>66</v>
      </c>
      <c r="B69" s="37" t="s">
        <v>52</v>
      </c>
      <c r="C69" s="7" t="s">
        <v>74</v>
      </c>
      <c r="D69" s="7" t="s">
        <v>54</v>
      </c>
      <c r="E69" s="7" t="s">
        <v>75</v>
      </c>
      <c r="F69" s="37" t="s">
        <v>10</v>
      </c>
      <c r="G69" s="7">
        <v>100</v>
      </c>
      <c r="H69" s="38">
        <v>1900</v>
      </c>
      <c r="I69" s="39">
        <f t="shared" ref="I69:I77" si="9">H69*G69</f>
        <v>190000</v>
      </c>
      <c r="J69" s="39">
        <f t="shared" si="8"/>
        <v>228000</v>
      </c>
      <c r="K69" s="42" t="s">
        <v>110</v>
      </c>
    </row>
    <row r="70" spans="1:11" s="8" customFormat="1" ht="24.95" customHeight="1" x14ac:dyDescent="0.25">
      <c r="A70" s="36">
        <v>67</v>
      </c>
      <c r="B70" s="37" t="s">
        <v>109</v>
      </c>
      <c r="C70" s="7" t="s">
        <v>74</v>
      </c>
      <c r="D70" s="7" t="s">
        <v>54</v>
      </c>
      <c r="E70" s="7" t="s">
        <v>76</v>
      </c>
      <c r="F70" s="37" t="s">
        <v>10</v>
      </c>
      <c r="G70" s="7">
        <v>20</v>
      </c>
      <c r="H70" s="38">
        <v>1402.33</v>
      </c>
      <c r="I70" s="39">
        <f t="shared" si="9"/>
        <v>28046.6</v>
      </c>
      <c r="J70" s="39">
        <f t="shared" si="8"/>
        <v>33655.919999999998</v>
      </c>
      <c r="K70" s="42" t="s">
        <v>110</v>
      </c>
    </row>
    <row r="71" spans="1:11" s="8" customFormat="1" ht="24.95" customHeight="1" x14ac:dyDescent="0.25">
      <c r="A71" s="36">
        <v>68</v>
      </c>
      <c r="B71" s="37" t="s">
        <v>109</v>
      </c>
      <c r="C71" s="7" t="s">
        <v>77</v>
      </c>
      <c r="D71" s="7" t="s">
        <v>54</v>
      </c>
      <c r="E71" s="7" t="s">
        <v>59</v>
      </c>
      <c r="F71" s="37" t="s">
        <v>10</v>
      </c>
      <c r="G71" s="40">
        <v>60</v>
      </c>
      <c r="H71" s="38">
        <v>1402.33</v>
      </c>
      <c r="I71" s="39">
        <f t="shared" si="9"/>
        <v>84139.799999999988</v>
      </c>
      <c r="J71" s="39">
        <f t="shared" si="8"/>
        <v>100967.75999999998</v>
      </c>
      <c r="K71" s="42" t="s">
        <v>110</v>
      </c>
    </row>
    <row r="72" spans="1:11" s="8" customFormat="1" ht="24.95" customHeight="1" x14ac:dyDescent="0.25">
      <c r="A72" s="36">
        <v>69</v>
      </c>
      <c r="B72" s="37" t="s">
        <v>109</v>
      </c>
      <c r="C72" s="7" t="s">
        <v>74</v>
      </c>
      <c r="D72" s="7" t="s">
        <v>54</v>
      </c>
      <c r="E72" s="7" t="s">
        <v>61</v>
      </c>
      <c r="F72" s="37" t="s">
        <v>10</v>
      </c>
      <c r="G72" s="7">
        <v>20</v>
      </c>
      <c r="H72" s="38">
        <v>1402.33</v>
      </c>
      <c r="I72" s="39">
        <f t="shared" si="9"/>
        <v>28046.6</v>
      </c>
      <c r="J72" s="39">
        <f t="shared" si="8"/>
        <v>33655.919999999998</v>
      </c>
      <c r="K72" s="42" t="s">
        <v>110</v>
      </c>
    </row>
    <row r="73" spans="1:11" s="8" customFormat="1" ht="24.95" customHeight="1" x14ac:dyDescent="0.25">
      <c r="A73" s="36">
        <v>70</v>
      </c>
      <c r="B73" s="37" t="s">
        <v>109</v>
      </c>
      <c r="C73" s="7" t="s">
        <v>74</v>
      </c>
      <c r="D73" s="7" t="s">
        <v>54</v>
      </c>
      <c r="E73" s="7" t="s">
        <v>56</v>
      </c>
      <c r="F73" s="37" t="s">
        <v>10</v>
      </c>
      <c r="G73" s="7">
        <v>100</v>
      </c>
      <c r="H73" s="38">
        <v>1402.33</v>
      </c>
      <c r="I73" s="39">
        <f t="shared" si="9"/>
        <v>140233</v>
      </c>
      <c r="J73" s="39">
        <f t="shared" si="8"/>
        <v>168279.6</v>
      </c>
      <c r="K73" s="42" t="s">
        <v>110</v>
      </c>
    </row>
    <row r="74" spans="1:11" s="8" customFormat="1" ht="29.25" customHeight="1" x14ac:dyDescent="0.25">
      <c r="A74" s="36">
        <v>71</v>
      </c>
      <c r="B74" s="37" t="s">
        <v>78</v>
      </c>
      <c r="C74" s="7" t="s">
        <v>95</v>
      </c>
      <c r="D74" s="7" t="s">
        <v>79</v>
      </c>
      <c r="E74" s="7"/>
      <c r="F74" s="37" t="s">
        <v>10</v>
      </c>
      <c r="G74" s="7">
        <v>2000</v>
      </c>
      <c r="H74" s="38">
        <v>208.6</v>
      </c>
      <c r="I74" s="39">
        <f t="shared" si="9"/>
        <v>417200</v>
      </c>
      <c r="J74" s="39"/>
      <c r="K74" s="42" t="s">
        <v>110</v>
      </c>
    </row>
    <row r="75" spans="1:11" s="8" customFormat="1" ht="27" customHeight="1" x14ac:dyDescent="0.25">
      <c r="A75" s="36">
        <v>72</v>
      </c>
      <c r="B75" s="37" t="s">
        <v>78</v>
      </c>
      <c r="C75" s="7" t="s">
        <v>96</v>
      </c>
      <c r="D75" s="7" t="s">
        <v>79</v>
      </c>
      <c r="E75" s="7"/>
      <c r="F75" s="37" t="s">
        <v>10</v>
      </c>
      <c r="G75" s="7">
        <v>2000</v>
      </c>
      <c r="H75" s="38">
        <v>232.4</v>
      </c>
      <c r="I75" s="39">
        <f t="shared" si="9"/>
        <v>464800</v>
      </c>
      <c r="J75" s="39"/>
      <c r="K75" s="42" t="s">
        <v>110</v>
      </c>
    </row>
    <row r="76" spans="1:11" s="8" customFormat="1" ht="23.25" customHeight="1" x14ac:dyDescent="0.25">
      <c r="A76" s="36">
        <v>73</v>
      </c>
      <c r="B76" s="37" t="s">
        <v>89</v>
      </c>
      <c r="C76" s="7" t="s">
        <v>90</v>
      </c>
      <c r="D76" s="37" t="s">
        <v>88</v>
      </c>
      <c r="E76" s="7" t="s">
        <v>92</v>
      </c>
      <c r="F76" s="41" t="s">
        <v>91</v>
      </c>
      <c r="G76" s="7">
        <v>60</v>
      </c>
      <c r="H76" s="38">
        <v>800</v>
      </c>
      <c r="I76" s="39">
        <f t="shared" si="9"/>
        <v>48000</v>
      </c>
      <c r="J76" s="39">
        <f t="shared" si="8"/>
        <v>57600</v>
      </c>
      <c r="K76" s="42" t="s">
        <v>110</v>
      </c>
    </row>
    <row r="77" spans="1:11" s="8" customFormat="1" ht="27" customHeight="1" x14ac:dyDescent="0.25">
      <c r="A77" s="36">
        <v>74</v>
      </c>
      <c r="B77" s="37" t="s">
        <v>89</v>
      </c>
      <c r="C77" s="7" t="s">
        <v>87</v>
      </c>
      <c r="D77" s="37" t="s">
        <v>88</v>
      </c>
      <c r="E77" s="7" t="s">
        <v>93</v>
      </c>
      <c r="F77" s="37" t="s">
        <v>10</v>
      </c>
      <c r="G77" s="7">
        <v>80</v>
      </c>
      <c r="H77" s="38">
        <v>837.2</v>
      </c>
      <c r="I77" s="39">
        <f t="shared" si="9"/>
        <v>66976</v>
      </c>
      <c r="J77" s="39">
        <f t="shared" si="8"/>
        <v>80371.199999999997</v>
      </c>
      <c r="K77" s="42" t="s">
        <v>110</v>
      </c>
    </row>
    <row r="78" spans="1:11" s="8" customFormat="1" ht="25.5" customHeight="1" x14ac:dyDescent="0.25">
      <c r="A78" s="46" t="s">
        <v>103</v>
      </c>
      <c r="B78" s="47"/>
      <c r="C78" s="47"/>
      <c r="D78" s="47"/>
      <c r="E78" s="47"/>
      <c r="F78" s="47"/>
      <c r="G78" s="7">
        <f>SUM(G4:G77)</f>
        <v>16700</v>
      </c>
      <c r="H78" s="9"/>
      <c r="I78" s="18">
        <f>SUM(I4:I77)</f>
        <v>12503842.500000002</v>
      </c>
      <c r="J78" s="18">
        <f>SUM(J4:J77)</f>
        <v>13946210.999999998</v>
      </c>
      <c r="K78" s="43"/>
    </row>
    <row r="79" spans="1:11" s="8" customFormat="1" ht="15.75" customHeight="1" x14ac:dyDescent="0.25">
      <c r="A79" s="19"/>
      <c r="B79" s="20"/>
      <c r="C79" s="21"/>
      <c r="D79" s="20"/>
      <c r="E79" s="21"/>
      <c r="F79" s="20"/>
      <c r="G79" s="21"/>
      <c r="H79" s="23"/>
      <c r="I79" s="24"/>
      <c r="J79" s="24"/>
      <c r="K79" s="25"/>
    </row>
    <row r="80" spans="1:11" s="8" customFormat="1" ht="27.75" customHeight="1" x14ac:dyDescent="0.25">
      <c r="A80" s="19"/>
      <c r="B80" s="48" t="s">
        <v>104</v>
      </c>
      <c r="C80" s="49"/>
      <c r="D80" s="49"/>
      <c r="E80" s="49"/>
      <c r="F80" s="20"/>
      <c r="G80" s="21" t="s">
        <v>105</v>
      </c>
      <c r="H80" s="23"/>
      <c r="I80" s="24"/>
      <c r="J80" s="24"/>
      <c r="K80" s="25"/>
    </row>
    <row r="81" spans="1:11" s="8" customFormat="1" ht="15.75" customHeight="1" x14ac:dyDescent="0.25">
      <c r="A81" s="19"/>
      <c r="B81" s="20"/>
      <c r="C81" s="21"/>
      <c r="D81" s="20"/>
      <c r="E81" s="21"/>
      <c r="F81" s="20"/>
      <c r="G81" s="21"/>
      <c r="H81" s="23"/>
      <c r="I81" s="24"/>
      <c r="J81" s="24"/>
      <c r="K81" s="25"/>
    </row>
    <row r="82" spans="1:11" s="8" customFormat="1" ht="24.75" customHeight="1" x14ac:dyDescent="0.25">
      <c r="A82" s="19"/>
      <c r="B82" s="20"/>
      <c r="C82" s="50" t="s">
        <v>106</v>
      </c>
      <c r="D82" s="51"/>
      <c r="E82" s="21"/>
      <c r="F82" s="20"/>
      <c r="G82" s="50" t="s">
        <v>107</v>
      </c>
      <c r="H82" s="52"/>
      <c r="I82" s="24"/>
      <c r="J82" s="24"/>
      <c r="K82" s="25"/>
    </row>
    <row r="83" spans="1:11" s="8" customFormat="1" ht="16.5" customHeight="1" x14ac:dyDescent="0.25">
      <c r="A83" s="22"/>
      <c r="B83" s="26"/>
      <c r="C83" s="27"/>
      <c r="D83" s="28"/>
      <c r="E83" s="27"/>
      <c r="F83" s="27"/>
      <c r="G83" s="29"/>
      <c r="H83" s="30"/>
      <c r="I83" s="31"/>
      <c r="J83" s="31"/>
      <c r="K83" s="32"/>
    </row>
    <row r="84" spans="1:11" s="8" customFormat="1" ht="33" customHeight="1" x14ac:dyDescent="0.25">
      <c r="A84" s="10"/>
      <c r="B84" s="11"/>
      <c r="C84" s="12"/>
      <c r="D84" s="13"/>
      <c r="E84" s="12"/>
      <c r="F84" s="12"/>
      <c r="G84" s="14"/>
      <c r="H84" s="15"/>
      <c r="I84" s="16"/>
      <c r="J84" s="16"/>
      <c r="K84" s="17"/>
    </row>
    <row r="85" spans="1:11" x14ac:dyDescent="0.25">
      <c r="H85"/>
    </row>
  </sheetData>
  <mergeCells count="5">
    <mergeCell ref="G1:K1"/>
    <mergeCell ref="A78:F78"/>
    <mergeCell ref="B80:E80"/>
    <mergeCell ref="C82:D82"/>
    <mergeCell ref="G82:H8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2023-02-08T13:31:39Z</dcterms:modified>
</cp:coreProperties>
</file>