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Иванова Н.Л\Конкурсы\2023\Резина на 1 полуг.2023\"/>
    </mc:Choice>
  </mc:AlternateContent>
  <xr:revisionPtr revIDLastSave="0" documentId="13_ncr:1_{C5EEFC6E-1C01-49EE-8DB7-3A75914A6485}" xr6:coauthVersionLast="47" xr6:coauthVersionMax="47" xr10:uidLastSave="{00000000-0000-0000-0000-000000000000}"/>
  <bookViews>
    <workbookView xWindow="-120" yWindow="-120" windowWidth="21840" windowHeight="13140" tabRatio="839" xr2:uid="{00000000-000D-0000-FFFF-FFFF00000000}"/>
  </bookViews>
  <sheets>
    <sheet name="Лист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2" l="1"/>
  <c r="H7" i="2" s="1"/>
  <c r="G8" i="2"/>
  <c r="H8" i="2" s="1"/>
  <c r="G9" i="2"/>
  <c r="H9" i="2" s="1"/>
  <c r="G10" i="2"/>
  <c r="H10" i="2" s="1"/>
  <c r="G11" i="2"/>
  <c r="H11" i="2" s="1"/>
  <c r="G12" i="2"/>
  <c r="H12" i="2" s="1"/>
  <c r="G6" i="2"/>
  <c r="H6" i="2" s="1"/>
  <c r="H13" i="2" l="1"/>
  <c r="G13" i="2"/>
</calcChain>
</file>

<file path=xl/sharedStrings.xml><?xml version="1.0" encoding="utf-8"?>
<sst xmlns="http://schemas.openxmlformats.org/spreadsheetml/2006/main" count="44" uniqueCount="27">
  <si>
    <t xml:space="preserve">№ п/п </t>
  </si>
  <si>
    <t>Наименование Товара</t>
  </si>
  <si>
    <t>ГОСТ, ТУ</t>
  </si>
  <si>
    <t>Ед. изм.</t>
  </si>
  <si>
    <t>Предельная цена,  руб. без НДС</t>
  </si>
  <si>
    <t>Срок поставки</t>
  </si>
  <si>
    <t>*   Товар  должен иметь  заключения  о подтверждении производства промышленной продукции на территории РФ и  сертификаты соответствия</t>
  </si>
  <si>
    <t>кг</t>
  </si>
  <si>
    <t>ГОСТ 7338-90</t>
  </si>
  <si>
    <t>ТУ 2500-295-00152106-93</t>
  </si>
  <si>
    <t>Резина сырая 7В-14</t>
  </si>
  <si>
    <t>Резина сырая 7 ИРП-1347</t>
  </si>
  <si>
    <t>Резина сырая 6190</t>
  </si>
  <si>
    <t>Резина сырая 7 ИРП-1348</t>
  </si>
  <si>
    <t xml:space="preserve">Количество </t>
  </si>
  <si>
    <t>январь-июнь  2023г.</t>
  </si>
  <si>
    <t>Стоимость           руб. без НДС на 2023 г.</t>
  </si>
  <si>
    <t>Стоимость      руб. с НДС на 2023 г.</t>
  </si>
  <si>
    <r>
      <t xml:space="preserve">                                                 </t>
    </r>
    <r>
      <rPr>
        <b/>
        <sz val="11"/>
        <rFont val="Times New Roman"/>
        <family val="1"/>
        <charset val="204"/>
      </rPr>
      <t xml:space="preserve"> ИТОГО:</t>
    </r>
  </si>
  <si>
    <t>Пластина кислотощелочестойкая 2Н-I- ТМКЩ-С-3</t>
  </si>
  <si>
    <t>Пластина кислотощелочестойкая 2Н-I- ТМКЩ-С-4</t>
  </si>
  <si>
    <t>Пластина кислотощелочестойкая 1Н-I- ТМКЩ-С-2</t>
  </si>
  <si>
    <t>Заместитель директора</t>
  </si>
  <si>
    <t>В.В. Ракитин</t>
  </si>
  <si>
    <t>Инженер ОМТО</t>
  </si>
  <si>
    <t>И.В. Обоимова</t>
  </si>
  <si>
    <t xml:space="preserve">Приложение №5 к № ЗК/05-ВВРЗ/2023/ОМТО
""""   
""   
"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</si>
</sst>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Helv"/>
      <charset val="204"/>
    </font>
    <font>
      <sz val="14"/>
      <name val="Arial"/>
      <family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1" fillId="0" borderId="0"/>
  </cellStyleXfs>
  <cellXfs count="43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11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2" fillId="0" borderId="0" xfId="0" applyFont="1" applyAlignment="1"/>
    <xf numFmtId="0" fontId="12" fillId="0" borderId="5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top"/>
    </xf>
    <xf numFmtId="0" fontId="3" fillId="0" borderId="3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/>
    </xf>
    <xf numFmtId="4" fontId="3" fillId="0" borderId="5" xfId="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4" fontId="3" fillId="0" borderId="3" xfId="1" applyNumberFormat="1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/>
    <xf numFmtId="4" fontId="3" fillId="0" borderId="3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" fontId="12" fillId="0" borderId="0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9" fillId="0" borderId="0" xfId="0" applyFont="1" applyFill="1" applyAlignment="1">
      <alignment horizontal="center" vertical="center" wrapText="1"/>
    </xf>
    <xf numFmtId="0" fontId="5" fillId="2" borderId="0" xfId="0" applyFont="1" applyFill="1" applyBorder="1"/>
  </cellXfs>
  <cellStyles count="4">
    <cellStyle name="Обычный" xfId="0" builtinId="0"/>
    <cellStyle name="Обычный 2" xfId="3" xr:uid="{00000000-0005-0000-0000-000001000000}"/>
    <cellStyle name="Обычный 3" xfId="1" xr:uid="{00000000-0005-0000-0000-000002000000}"/>
    <cellStyle name="Стиль 1" xfId="2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view="pageBreakPreview" zoomScale="93" zoomScaleNormal="93" zoomScaleSheetLayoutView="93" workbookViewId="0">
      <selection activeCell="A17" sqref="A17"/>
    </sheetView>
  </sheetViews>
  <sheetFormatPr defaultRowHeight="18.75" x14ac:dyDescent="0.2"/>
  <cols>
    <col min="1" max="1" width="7.1640625" style="1" customWidth="1"/>
    <col min="2" max="2" width="62" style="6" customWidth="1"/>
    <col min="3" max="3" width="18.6640625" style="1" customWidth="1"/>
    <col min="4" max="4" width="8" style="1" customWidth="1"/>
    <col min="5" max="5" width="15.5" style="18" customWidth="1"/>
    <col min="6" max="6" width="15" style="26" customWidth="1"/>
    <col min="7" max="8" width="19.1640625" style="16" customWidth="1"/>
    <col min="9" max="9" width="18.6640625" style="16" customWidth="1"/>
    <col min="10" max="10" width="19" style="16" customWidth="1"/>
  </cols>
  <sheetData>
    <row r="1" spans="1:10" ht="33" customHeight="1" x14ac:dyDescent="0.2">
      <c r="F1" s="41" t="s">
        <v>26</v>
      </c>
      <c r="G1" s="41"/>
      <c r="H1" s="41"/>
      <c r="I1" s="41"/>
      <c r="J1" s="41"/>
    </row>
    <row r="2" spans="1:10" hidden="1" x14ac:dyDescent="0.2">
      <c r="F2" s="22"/>
      <c r="G2" s="22"/>
      <c r="H2" s="22"/>
      <c r="I2" s="22"/>
      <c r="J2" s="22"/>
    </row>
    <row r="3" spans="1:10" x14ac:dyDescent="0.2">
      <c r="F3" s="22"/>
      <c r="G3" s="22"/>
      <c r="H3" s="22"/>
      <c r="I3" s="22"/>
      <c r="J3" s="22"/>
    </row>
    <row r="4" spans="1:10" ht="11.25" hidden="1" customHeight="1" x14ac:dyDescent="0.2">
      <c r="A4" s="7"/>
      <c r="B4" s="7"/>
      <c r="C4" s="7"/>
      <c r="D4" s="7"/>
      <c r="E4" s="19"/>
      <c r="F4" s="19"/>
      <c r="G4" s="7"/>
      <c r="H4" s="7"/>
      <c r="I4" s="7"/>
      <c r="J4" s="7"/>
    </row>
    <row r="5" spans="1:10" s="2" customFormat="1" ht="45" x14ac:dyDescent="0.2">
      <c r="A5" s="8" t="s">
        <v>0</v>
      </c>
      <c r="B5" s="14" t="s">
        <v>1</v>
      </c>
      <c r="C5" s="14" t="s">
        <v>2</v>
      </c>
      <c r="D5" s="8" t="s">
        <v>3</v>
      </c>
      <c r="E5" s="20" t="s">
        <v>14</v>
      </c>
      <c r="F5" s="23" t="s">
        <v>4</v>
      </c>
      <c r="G5" s="8" t="s">
        <v>16</v>
      </c>
      <c r="H5" s="8" t="s">
        <v>17</v>
      </c>
      <c r="I5" s="8" t="s">
        <v>5</v>
      </c>
    </row>
    <row r="6" spans="1:10" s="4" customFormat="1" ht="47.25" customHeight="1" x14ac:dyDescent="0.2">
      <c r="A6" s="9">
        <v>1</v>
      </c>
      <c r="B6" s="13" t="s">
        <v>19</v>
      </c>
      <c r="C6" s="11" t="s">
        <v>8</v>
      </c>
      <c r="D6" s="10" t="s">
        <v>7</v>
      </c>
      <c r="E6" s="21">
        <v>3250</v>
      </c>
      <c r="F6" s="24">
        <v>112</v>
      </c>
      <c r="G6" s="3">
        <f t="shared" ref="G6:G12" si="0">E6*F6</f>
        <v>364000</v>
      </c>
      <c r="H6" s="3">
        <f t="shared" ref="H6:H12" si="1">G6*1.2</f>
        <v>436800</v>
      </c>
      <c r="I6" s="9" t="s">
        <v>15</v>
      </c>
    </row>
    <row r="7" spans="1:10" s="5" customFormat="1" ht="57" customHeight="1" x14ac:dyDescent="0.2">
      <c r="A7" s="9">
        <v>2</v>
      </c>
      <c r="B7" s="13" t="s">
        <v>20</v>
      </c>
      <c r="C7" s="11" t="s">
        <v>8</v>
      </c>
      <c r="D7" s="10" t="s">
        <v>7</v>
      </c>
      <c r="E7" s="21">
        <v>3500</v>
      </c>
      <c r="F7" s="25">
        <v>112</v>
      </c>
      <c r="G7" s="3">
        <f t="shared" si="0"/>
        <v>392000</v>
      </c>
      <c r="H7" s="3">
        <f t="shared" si="1"/>
        <v>470400</v>
      </c>
      <c r="I7" s="9" t="s">
        <v>15</v>
      </c>
    </row>
    <row r="8" spans="1:10" s="5" customFormat="1" ht="59.25" customHeight="1" x14ac:dyDescent="0.2">
      <c r="A8" s="9">
        <v>3</v>
      </c>
      <c r="B8" s="13" t="s">
        <v>21</v>
      </c>
      <c r="C8" s="11" t="s">
        <v>8</v>
      </c>
      <c r="D8" s="10" t="s">
        <v>7</v>
      </c>
      <c r="E8" s="21">
        <v>500</v>
      </c>
      <c r="F8" s="25">
        <v>117</v>
      </c>
      <c r="G8" s="3">
        <f t="shared" si="0"/>
        <v>58500</v>
      </c>
      <c r="H8" s="3">
        <f t="shared" si="1"/>
        <v>70200</v>
      </c>
      <c r="I8" s="9" t="s">
        <v>15</v>
      </c>
    </row>
    <row r="9" spans="1:10" s="5" customFormat="1" ht="42" customHeight="1" x14ac:dyDescent="0.2">
      <c r="A9" s="9">
        <v>5</v>
      </c>
      <c r="B9" s="13" t="s">
        <v>10</v>
      </c>
      <c r="C9" s="11" t="s">
        <v>9</v>
      </c>
      <c r="D9" s="10" t="s">
        <v>7</v>
      </c>
      <c r="E9" s="21">
        <v>500</v>
      </c>
      <c r="F9" s="25">
        <v>270</v>
      </c>
      <c r="G9" s="3">
        <f t="shared" si="0"/>
        <v>135000</v>
      </c>
      <c r="H9" s="3">
        <f t="shared" si="1"/>
        <v>162000</v>
      </c>
      <c r="I9" s="9" t="s">
        <v>15</v>
      </c>
    </row>
    <row r="10" spans="1:10" s="5" customFormat="1" ht="57.75" customHeight="1" x14ac:dyDescent="0.2">
      <c r="A10" s="9">
        <v>6</v>
      </c>
      <c r="B10" s="13" t="s">
        <v>11</v>
      </c>
      <c r="C10" s="11" t="s">
        <v>9</v>
      </c>
      <c r="D10" s="10" t="s">
        <v>7</v>
      </c>
      <c r="E10" s="21">
        <v>500</v>
      </c>
      <c r="F10" s="25">
        <v>310</v>
      </c>
      <c r="G10" s="3">
        <f t="shared" si="0"/>
        <v>155000</v>
      </c>
      <c r="H10" s="3">
        <f t="shared" si="1"/>
        <v>186000</v>
      </c>
      <c r="I10" s="9" t="s">
        <v>15</v>
      </c>
    </row>
    <row r="11" spans="1:10" s="5" customFormat="1" ht="55.5" customHeight="1" x14ac:dyDescent="0.2">
      <c r="A11" s="9">
        <v>7</v>
      </c>
      <c r="B11" s="13" t="s">
        <v>12</v>
      </c>
      <c r="C11" s="11" t="s">
        <v>9</v>
      </c>
      <c r="D11" s="10" t="s">
        <v>7</v>
      </c>
      <c r="E11" s="27">
        <v>8250</v>
      </c>
      <c r="F11" s="25">
        <v>258</v>
      </c>
      <c r="G11" s="3">
        <f t="shared" si="0"/>
        <v>2128500</v>
      </c>
      <c r="H11" s="3">
        <f t="shared" si="1"/>
        <v>2554200</v>
      </c>
      <c r="I11" s="9" t="s">
        <v>15</v>
      </c>
    </row>
    <row r="12" spans="1:10" s="5" customFormat="1" ht="35.25" customHeight="1" x14ac:dyDescent="0.2">
      <c r="A12" s="9">
        <v>8</v>
      </c>
      <c r="B12" s="13" t="s">
        <v>13</v>
      </c>
      <c r="C12" s="11" t="s">
        <v>9</v>
      </c>
      <c r="D12" s="10" t="s">
        <v>7</v>
      </c>
      <c r="E12" s="27">
        <v>12500</v>
      </c>
      <c r="F12" s="28">
        <v>306</v>
      </c>
      <c r="G12" s="3">
        <f t="shared" si="0"/>
        <v>3825000</v>
      </c>
      <c r="H12" s="3">
        <f t="shared" si="1"/>
        <v>4590000</v>
      </c>
      <c r="I12" s="9" t="s">
        <v>15</v>
      </c>
      <c r="J12" s="42"/>
    </row>
    <row r="13" spans="1:10" s="5" customFormat="1" ht="34.5" customHeight="1" x14ac:dyDescent="0.25">
      <c r="A13" s="15" t="s">
        <v>18</v>
      </c>
      <c r="B13" s="31"/>
      <c r="C13" s="17"/>
      <c r="D13" s="17"/>
      <c r="E13" s="29"/>
      <c r="F13" s="30"/>
      <c r="G13" s="32">
        <f>SUM(G6:G12)</f>
        <v>7058000</v>
      </c>
      <c r="H13" s="32">
        <f>H6+H7+H8+H9+H10+H11+H12</f>
        <v>8469600</v>
      </c>
      <c r="I13" s="12"/>
      <c r="J13" s="35"/>
    </row>
    <row r="14" spans="1:10" x14ac:dyDescent="0.2">
      <c r="A14" s="38"/>
      <c r="B14" s="33" t="s">
        <v>6</v>
      </c>
      <c r="C14" s="33"/>
      <c r="D14" s="37"/>
      <c r="E14" s="38"/>
      <c r="F14" s="39"/>
      <c r="G14" s="40"/>
      <c r="H14" s="34"/>
      <c r="I14" s="40"/>
      <c r="J14" s="40"/>
    </row>
    <row r="15" spans="1:10" x14ac:dyDescent="0.2">
      <c r="A15" s="36"/>
      <c r="B15" s="33"/>
      <c r="C15" s="33"/>
      <c r="D15" s="37"/>
      <c r="E15" s="38"/>
      <c r="F15" s="39"/>
      <c r="G15" s="40"/>
      <c r="H15" s="34"/>
      <c r="I15" s="40"/>
      <c r="J15" s="40"/>
    </row>
    <row r="16" spans="1:10" x14ac:dyDescent="0.2">
      <c r="A16" s="36"/>
      <c r="B16" s="33" t="s">
        <v>22</v>
      </c>
      <c r="C16" s="33" t="s">
        <v>23</v>
      </c>
      <c r="D16" s="37"/>
      <c r="E16" s="38"/>
      <c r="F16" s="39"/>
      <c r="G16" s="40"/>
      <c r="H16" s="34"/>
      <c r="I16" s="40"/>
      <c r="J16" s="40"/>
    </row>
    <row r="17" spans="1:10" x14ac:dyDescent="0.2">
      <c r="A17" s="36"/>
      <c r="B17" s="33"/>
      <c r="C17" s="33"/>
      <c r="D17" s="37"/>
      <c r="E17" s="38"/>
      <c r="F17" s="39"/>
      <c r="G17" s="40"/>
      <c r="H17" s="34"/>
      <c r="I17" s="40"/>
      <c r="J17" s="40"/>
    </row>
    <row r="18" spans="1:10" x14ac:dyDescent="0.2">
      <c r="A18" s="36"/>
      <c r="B18" s="33" t="s">
        <v>24</v>
      </c>
      <c r="C18" s="33" t="s">
        <v>25</v>
      </c>
      <c r="D18" s="37"/>
      <c r="E18" s="38"/>
      <c r="F18" s="39"/>
      <c r="G18" s="40"/>
      <c r="H18" s="34"/>
      <c r="I18" s="40"/>
      <c r="J18" s="40"/>
    </row>
    <row r="19" spans="1:10" x14ac:dyDescent="0.2">
      <c r="A19" s="38"/>
      <c r="B19" s="33"/>
      <c r="C19" s="33"/>
      <c r="D19" s="37"/>
      <c r="E19" s="38"/>
      <c r="F19" s="39"/>
      <c r="G19" s="40"/>
      <c r="H19" s="34"/>
      <c r="I19" s="40"/>
      <c r="J19" s="40"/>
    </row>
    <row r="20" spans="1:10" x14ac:dyDescent="0.2">
      <c r="A20" s="38"/>
      <c r="B20" s="33"/>
      <c r="C20" s="33"/>
      <c r="D20" s="37"/>
      <c r="E20" s="38"/>
      <c r="F20" s="39"/>
      <c r="G20" s="40"/>
      <c r="H20" s="34"/>
      <c r="I20" s="40"/>
      <c r="J20" s="40"/>
    </row>
    <row r="21" spans="1:10" x14ac:dyDescent="0.2">
      <c r="A21" s="18"/>
      <c r="B21" s="33"/>
      <c r="C21" s="33"/>
      <c r="H21" s="34"/>
    </row>
    <row r="22" spans="1:10" x14ac:dyDescent="0.2">
      <c r="A22" s="18"/>
      <c r="B22" s="33"/>
      <c r="C22" s="33"/>
      <c r="H22" s="34"/>
    </row>
    <row r="23" spans="1:10" x14ac:dyDescent="0.2">
      <c r="A23" s="18"/>
      <c r="B23" s="33"/>
      <c r="C23" s="33"/>
      <c r="H23" s="34"/>
    </row>
    <row r="24" spans="1:10" x14ac:dyDescent="0.2">
      <c r="A24" s="18"/>
      <c r="B24" s="33"/>
      <c r="C24" s="33"/>
      <c r="H24" s="34"/>
    </row>
    <row r="25" spans="1:10" x14ac:dyDescent="0.2">
      <c r="A25" s="18"/>
      <c r="B25" s="33"/>
      <c r="C25" s="33"/>
      <c r="H25" s="34"/>
    </row>
    <row r="26" spans="1:10" x14ac:dyDescent="0.2">
      <c r="A26" s="18"/>
      <c r="B26" s="33"/>
      <c r="C26" s="33"/>
      <c r="H26" s="34"/>
    </row>
    <row r="27" spans="1:10" x14ac:dyDescent="0.2">
      <c r="A27" s="18"/>
      <c r="B27" s="33"/>
      <c r="C27" s="33"/>
      <c r="H27" s="34"/>
    </row>
    <row r="28" spans="1:10" x14ac:dyDescent="0.2">
      <c r="A28" s="18"/>
      <c r="B28" s="33"/>
      <c r="C28" s="33"/>
      <c r="H28" s="34"/>
    </row>
    <row r="29" spans="1:10" x14ac:dyDescent="0.2">
      <c r="A29" s="18"/>
      <c r="B29" s="33"/>
      <c r="C29" s="33"/>
      <c r="H29" s="34"/>
    </row>
    <row r="30" spans="1:10" x14ac:dyDescent="0.2">
      <c r="A30" s="18"/>
      <c r="B30" s="33"/>
      <c r="C30" s="33"/>
      <c r="H30" s="34"/>
    </row>
    <row r="31" spans="1:10" x14ac:dyDescent="0.2">
      <c r="A31" s="18"/>
      <c r="B31" s="33"/>
      <c r="C31" s="33"/>
      <c r="H31" s="34"/>
    </row>
    <row r="32" spans="1:10" x14ac:dyDescent="0.2">
      <c r="A32" s="18"/>
      <c r="B32" s="33"/>
      <c r="C32" s="33"/>
      <c r="H32" s="34"/>
    </row>
    <row r="33" spans="1:8" x14ac:dyDescent="0.2">
      <c r="A33" s="18"/>
      <c r="B33" s="33"/>
      <c r="C33" s="33"/>
      <c r="H33" s="34"/>
    </row>
    <row r="34" spans="1:8" x14ac:dyDescent="0.2">
      <c r="A34" s="18"/>
      <c r="B34" s="33"/>
      <c r="C34" s="33"/>
      <c r="H34" s="34"/>
    </row>
    <row r="35" spans="1:8" x14ac:dyDescent="0.2">
      <c r="A35" s="18"/>
      <c r="B35" s="33"/>
      <c r="C35" s="33"/>
      <c r="H35" s="34"/>
    </row>
    <row r="36" spans="1:8" x14ac:dyDescent="0.2">
      <c r="A36" s="18"/>
      <c r="B36" s="33"/>
      <c r="C36" s="33"/>
      <c r="H36" s="34"/>
    </row>
    <row r="37" spans="1:8" x14ac:dyDescent="0.2">
      <c r="A37" s="18"/>
      <c r="B37" s="33"/>
      <c r="C37" s="33"/>
      <c r="H37" s="34"/>
    </row>
    <row r="38" spans="1:8" ht="10.5" customHeight="1" x14ac:dyDescent="0.2"/>
  </sheetData>
  <sortState xmlns:xlrd2="http://schemas.microsoft.com/office/spreadsheetml/2017/richdata2" ref="A5:I76">
    <sortCondition ref="B5:B76"/>
  </sortState>
  <mergeCells count="1">
    <mergeCell ref="F1:J1"/>
  </mergeCells>
  <pageMargins left="0.19685039370078741" right="0.11811023622047245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Иванова Наталья Леонидовна</cp:lastModifiedBy>
  <cp:revision>1</cp:revision>
  <cp:lastPrinted>2023-01-11T13:18:33Z</cp:lastPrinted>
  <dcterms:created xsi:type="dcterms:W3CDTF">2018-11-12T11:03:47Z</dcterms:created>
  <dcterms:modified xsi:type="dcterms:W3CDTF">2023-01-11T13:19:16Z</dcterms:modified>
</cp:coreProperties>
</file>