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465" windowWidth="20640" windowHeight="1176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Лист1!$A$1:$K$12</definedName>
  </definedNames>
  <calcPr calcId="152511" refMode="R1C1"/>
</workbook>
</file>

<file path=xl/calcChain.xml><?xml version="1.0" encoding="utf-8"?>
<calcChain xmlns="http://schemas.openxmlformats.org/spreadsheetml/2006/main">
  <c r="J8" i="1" l="1"/>
  <c r="K8" i="1" s="1"/>
  <c r="J7" i="1"/>
  <c r="K7" i="1" s="1"/>
  <c r="K9" i="1" l="1"/>
  <c r="J9" i="1"/>
  <c r="I9" i="2"/>
  <c r="J9" i="2" l="1"/>
</calcChain>
</file>

<file path=xl/sharedStrings.xml><?xml version="1.0" encoding="utf-8"?>
<sst xmlns="http://schemas.openxmlformats.org/spreadsheetml/2006/main" count="45" uniqueCount="28">
  <si>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</si>
  <si>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</si>
  <si>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</si>
  <si>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</si>
  <si>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</si>
  <si>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</si>
  <si>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 xml:space="preserve">Количество </t>
  </si>
  <si>
    <t>Стоимость           руб. без НДС</t>
  </si>
  <si>
    <t>Стоимость      руб. с НДС</t>
  </si>
  <si>
    <t>Срок поставки</t>
  </si>
  <si>
    <t xml:space="preserve">                                                         </t>
  </si>
  <si>
    <t>Итого:</t>
  </si>
  <si>
    <t>ГОСТ 8486-86</t>
  </si>
  <si>
    <t>м3</t>
  </si>
  <si>
    <t>50х150х6000</t>
  </si>
  <si>
    <t>1-2 сорт</t>
  </si>
  <si>
    <t xml:space="preserve">100х120х6000 </t>
  </si>
  <si>
    <t>Начальная(максимальная) цена,  руб. без НДС</t>
  </si>
  <si>
    <t xml:space="preserve">И.о. Заместителя директора </t>
  </si>
  <si>
    <t>А.В. Тулинов</t>
  </si>
  <si>
    <t>Заместитель директора по коммерческой работе</t>
  </si>
  <si>
    <t xml:space="preserve">                                 Кошеренков А.А.</t>
  </si>
  <si>
    <t>Д.В. Давлюд</t>
  </si>
  <si>
    <t>Объем и сроки каждой партии Товара согласовываются Сторонами в Спецификациях.</t>
  </si>
  <si>
    <t xml:space="preserve">Доска обрезная хвойных пород </t>
  </si>
  <si>
    <t xml:space="preserve">Брус обрезной хвойных пород </t>
  </si>
  <si>
    <t xml:space="preserve">                                                                                                                                                       Приложение №5
</t>
  </si>
  <si>
    <t>к запросу котировокцен №086/ТВРЗ/2023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</si>
</sst>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0000000000"/>
  </numFmts>
  <fonts count="25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Helv"/>
      <charset val="204"/>
    </font>
    <font>
      <b/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Arial"/>
      <family val="2"/>
      <charset val="204"/>
    </font>
    <font>
      <sz val="14"/>
      <name val="Arial"/>
      <family val="2"/>
      <charset val="204"/>
    </font>
    <font>
      <sz val="8"/>
      <name val="Arial"/>
      <family val="2"/>
    </font>
    <font>
      <sz val="14"/>
      <color indexed="8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u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9" fillId="0" borderId="0"/>
    <xf numFmtId="0" fontId="14" fillId="0" borderId="0"/>
  </cellStyleXfs>
  <cellXfs count="57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7" fillId="0" borderId="0" xfId="0" applyFont="1"/>
    <xf numFmtId="0" fontId="8" fillId="0" borderId="2" xfId="0" applyFont="1" applyBorder="1" applyAlignment="1">
      <alignment horizontal="center" wrapText="1"/>
    </xf>
    <xf numFmtId="49" fontId="8" fillId="0" borderId="2" xfId="1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1" fillId="0" borderId="4" xfId="0" applyFont="1" applyFill="1" applyBorder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0" fontId="5" fillId="0" borderId="0" xfId="0" applyFont="1"/>
    <xf numFmtId="0" fontId="1" fillId="0" borderId="0" xfId="0" applyFont="1"/>
    <xf numFmtId="0" fontId="1" fillId="0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13" fillId="0" borderId="0" xfId="0" applyFont="1"/>
    <xf numFmtId="0" fontId="3" fillId="0" borderId="2" xfId="0" applyFont="1" applyBorder="1"/>
    <xf numFmtId="0" fontId="5" fillId="0" borderId="2" xfId="0" applyFont="1" applyBorder="1"/>
    <xf numFmtId="4" fontId="7" fillId="0" borderId="2" xfId="0" applyNumberFormat="1" applyFont="1" applyBorder="1"/>
    <xf numFmtId="0" fontId="12" fillId="0" borderId="2" xfId="0" applyFont="1" applyBorder="1"/>
    <xf numFmtId="0" fontId="7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4" fontId="7" fillId="0" borderId="3" xfId="0" applyNumberFormat="1" applyFont="1" applyBorder="1"/>
    <xf numFmtId="49" fontId="8" fillId="0" borderId="2" xfId="1" applyNumberFormat="1" applyFont="1" applyFill="1" applyBorder="1" applyAlignment="1">
      <alignment horizontal="center" vertical="center" wrapText="1"/>
    </xf>
    <xf numFmtId="0" fontId="16" fillId="0" borderId="0" xfId="0" applyFont="1"/>
    <xf numFmtId="0" fontId="18" fillId="0" borderId="2" xfId="0" applyFont="1" applyBorder="1" applyAlignment="1">
      <alignment horizontal="center" vertical="center" wrapText="1"/>
    </xf>
    <xf numFmtId="4" fontId="19" fillId="0" borderId="2" xfId="0" applyNumberFormat="1" applyFont="1" applyFill="1" applyBorder="1" applyAlignment="1">
      <alignment horizontal="center" vertical="center"/>
    </xf>
    <xf numFmtId="4" fontId="19" fillId="0" borderId="2" xfId="0" applyNumberFormat="1" applyFont="1" applyFill="1" applyBorder="1" applyAlignment="1">
      <alignment horizontal="center" vertical="center" wrapText="1"/>
    </xf>
    <xf numFmtId="4" fontId="19" fillId="0" borderId="2" xfId="0" applyNumberFormat="1" applyFont="1" applyBorder="1" applyAlignment="1">
      <alignment horizontal="center" vertical="center" wrapText="1"/>
    </xf>
    <xf numFmtId="0" fontId="20" fillId="2" borderId="2" xfId="2" applyNumberFormat="1" applyFont="1" applyFill="1" applyBorder="1" applyAlignment="1">
      <alignment vertical="top" wrapText="1"/>
    </xf>
    <xf numFmtId="0" fontId="21" fillId="0" borderId="2" xfId="0" applyFont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3" fontId="22" fillId="0" borderId="2" xfId="0" applyNumberFormat="1" applyFont="1" applyFill="1" applyBorder="1" applyAlignment="1">
      <alignment horizontal="center" vertical="center"/>
    </xf>
    <xf numFmtId="4" fontId="22" fillId="0" borderId="2" xfId="0" applyNumberFormat="1" applyFont="1" applyFill="1" applyBorder="1" applyAlignment="1">
      <alignment horizontal="center" vertical="center" wrapText="1"/>
    </xf>
    <xf numFmtId="4" fontId="22" fillId="0" borderId="2" xfId="0" applyNumberFormat="1" applyFont="1" applyBorder="1" applyAlignment="1">
      <alignment horizontal="center" vertical="center" wrapText="1"/>
    </xf>
    <xf numFmtId="164" fontId="19" fillId="0" borderId="2" xfId="0" applyNumberFormat="1" applyFont="1" applyFill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top" wrapText="1"/>
    </xf>
    <xf numFmtId="0" fontId="21" fillId="0" borderId="2" xfId="0" applyFont="1" applyBorder="1" applyAlignment="1">
      <alignment horizontal="center" vertical="top" wrapText="1"/>
    </xf>
    <xf numFmtId="0" fontId="23" fillId="0" borderId="0" xfId="0" applyFont="1"/>
    <xf numFmtId="0" fontId="24" fillId="0" borderId="0" xfId="0" applyFont="1" applyFill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5" fillId="0" borderId="0" xfId="0" applyFont="1" applyBorder="1"/>
    <xf numFmtId="165" fontId="17" fillId="2" borderId="2" xfId="2" applyNumberFormat="1" applyFont="1" applyFill="1" applyBorder="1" applyAlignment="1">
      <alignment horizontal="center" vertical="center" wrapText="1"/>
    </xf>
    <xf numFmtId="0" fontId="17" fillId="2" borderId="2" xfId="2" applyNumberFormat="1" applyFont="1" applyFill="1" applyBorder="1" applyAlignment="1">
      <alignment vertical="top" wrapText="1"/>
    </xf>
    <xf numFmtId="0" fontId="17" fillId="2" borderId="2" xfId="2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14" fontId="15" fillId="2" borderId="0" xfId="2" applyNumberFormat="1" applyFont="1" applyFill="1" applyBorder="1" applyAlignment="1">
      <alignment vertical="top"/>
    </xf>
    <xf numFmtId="14" fontId="16" fillId="0" borderId="0" xfId="0" applyNumberFormat="1" applyFont="1" applyAlignment="1"/>
  </cellXfs>
  <cellStyles count="3">
    <cellStyle name="Обычный" xfId="0" builtinId="0"/>
    <cellStyle name="Обычный_Лист1" xfId="2"/>
    <cellStyle name="Стиль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view="pageBreakPreview" topLeftCell="A2" zoomScaleNormal="100" zoomScaleSheetLayoutView="100" workbookViewId="0">
      <selection activeCell="O8" sqref="O8"/>
    </sheetView>
  </sheetViews>
  <sheetFormatPr defaultColWidth="8.85546875" defaultRowHeight="18" x14ac:dyDescent="0.25"/>
  <cols>
    <col min="1" max="1" width="3.7109375" style="18" customWidth="1"/>
    <col min="2" max="2" width="15.140625" style="1" customWidth="1"/>
    <col min="3" max="3" width="24.42578125" style="1" customWidth="1"/>
    <col min="4" max="4" width="9.42578125" style="19" customWidth="1"/>
    <col min="5" max="5" width="13.28515625" style="1" customWidth="1"/>
    <col min="6" max="6" width="12.42578125" style="1" customWidth="1"/>
    <col min="7" max="7" width="6.7109375" style="1" customWidth="1"/>
    <col min="8" max="8" width="9.85546875" style="1" customWidth="1"/>
    <col min="9" max="9" width="15.28515625" style="1" customWidth="1"/>
    <col min="10" max="10" width="16.5703125" style="1" customWidth="1"/>
    <col min="11" max="11" width="19.140625" style="1" customWidth="1"/>
    <col min="12" max="16384" width="8.85546875" style="1"/>
  </cols>
  <sheetData>
    <row r="1" spans="1:11" s="5" customFormat="1" ht="18" hidden="1" customHeight="1" x14ac:dyDescent="0.3">
      <c r="A1" s="2"/>
      <c r="B1" s="2"/>
      <c r="C1" s="2"/>
      <c r="D1" s="3"/>
      <c r="E1" s="2"/>
      <c r="F1" s="2" t="s">
        <v>10</v>
      </c>
      <c r="G1" s="2"/>
      <c r="H1" s="2"/>
      <c r="I1" s="4"/>
      <c r="J1" s="2"/>
      <c r="K1" s="2"/>
    </row>
    <row r="2" spans="1:11" s="16" customFormat="1" ht="15.75" x14ac:dyDescent="0.25">
      <c r="A2" s="50" t="s">
        <v>26</v>
      </c>
      <c r="B2" s="50"/>
      <c r="C2" s="51"/>
      <c r="D2" s="51"/>
      <c r="E2" s="51"/>
      <c r="F2" s="51"/>
      <c r="G2" s="51"/>
      <c r="H2" s="51"/>
      <c r="I2" s="51"/>
      <c r="J2" s="51"/>
      <c r="K2" s="51"/>
    </row>
    <row r="3" spans="1:11" s="15" customFormat="1" ht="18.75" x14ac:dyDescent="0.3">
      <c r="A3" s="44"/>
      <c r="B3" s="44"/>
      <c r="C3" s="44"/>
      <c r="D3" s="44"/>
      <c r="E3" s="44"/>
      <c r="F3" s="44" t="s">
        <v>10</v>
      </c>
      <c r="G3" s="44"/>
      <c r="H3" s="44"/>
      <c r="I3" s="54" t="s">
        <v>27</v>
      </c>
      <c r="J3" s="54"/>
      <c r="K3" s="54"/>
    </row>
    <row r="4" spans="1:11" s="46" customFormat="1" ht="18.75" x14ac:dyDescent="0.3">
      <c r="A4" s="44"/>
      <c r="B4" s="44"/>
      <c r="C4" s="44"/>
      <c r="D4" s="44"/>
      <c r="E4" s="44"/>
      <c r="F4" s="44"/>
      <c r="G4" s="44"/>
      <c r="H4" s="44"/>
      <c r="I4" s="45"/>
      <c r="J4" s="45"/>
      <c r="K4" s="45"/>
    </row>
    <row r="5" spans="1:11" ht="38.25" x14ac:dyDescent="0.2">
      <c r="A5" s="6" t="s">
        <v>0</v>
      </c>
      <c r="B5" s="7"/>
      <c r="C5" s="7" t="s">
        <v>1</v>
      </c>
      <c r="D5" s="7" t="s">
        <v>2</v>
      </c>
      <c r="E5" s="7" t="s">
        <v>3</v>
      </c>
      <c r="F5" s="7" t="s">
        <v>4</v>
      </c>
      <c r="G5" s="7" t="s">
        <v>5</v>
      </c>
      <c r="H5" s="7" t="s">
        <v>6</v>
      </c>
      <c r="I5" s="27" t="s">
        <v>17</v>
      </c>
      <c r="J5" s="8" t="s">
        <v>7</v>
      </c>
      <c r="K5" s="8" t="s">
        <v>8</v>
      </c>
    </row>
    <row r="6" spans="1:11" ht="12.75" x14ac:dyDescent="0.2">
      <c r="A6" s="11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  <c r="K6" s="6">
        <v>11</v>
      </c>
    </row>
    <row r="7" spans="1:11" s="17" customFormat="1" ht="35.25" customHeight="1" x14ac:dyDescent="0.25">
      <c r="A7" s="40">
        <v>1</v>
      </c>
      <c r="B7" s="47">
        <v>5333110323</v>
      </c>
      <c r="C7" s="48" t="s">
        <v>24</v>
      </c>
      <c r="D7" s="29" t="s">
        <v>15</v>
      </c>
      <c r="E7" s="29" t="s">
        <v>12</v>
      </c>
      <c r="F7" s="29" t="s">
        <v>14</v>
      </c>
      <c r="G7" s="29" t="s">
        <v>13</v>
      </c>
      <c r="H7" s="30">
        <v>300</v>
      </c>
      <c r="I7" s="39">
        <v>14000</v>
      </c>
      <c r="J7" s="32">
        <f>H7*I7</f>
        <v>4200000</v>
      </c>
      <c r="K7" s="32">
        <f>J7*1.2</f>
        <v>5040000</v>
      </c>
    </row>
    <row r="8" spans="1:11" s="17" customFormat="1" ht="34.5" customHeight="1" x14ac:dyDescent="0.25">
      <c r="A8" s="40">
        <v>2</v>
      </c>
      <c r="B8" s="49">
        <v>9962700001</v>
      </c>
      <c r="C8" s="48" t="s">
        <v>25</v>
      </c>
      <c r="D8" s="29" t="s">
        <v>15</v>
      </c>
      <c r="E8" s="29" t="s">
        <v>12</v>
      </c>
      <c r="F8" s="29" t="s">
        <v>16</v>
      </c>
      <c r="G8" s="29" t="s">
        <v>13</v>
      </c>
      <c r="H8" s="30">
        <v>50</v>
      </c>
      <c r="I8" s="31">
        <v>14000</v>
      </c>
      <c r="J8" s="32">
        <f>H8*I8</f>
        <v>700000</v>
      </c>
      <c r="K8" s="32">
        <f>J8*1.2</f>
        <v>840000</v>
      </c>
    </row>
    <row r="9" spans="1:11" s="17" customFormat="1" ht="15.75" x14ac:dyDescent="0.25">
      <c r="A9" s="41"/>
      <c r="B9" s="33"/>
      <c r="C9" s="33" t="s">
        <v>11</v>
      </c>
      <c r="D9" s="34"/>
      <c r="E9" s="34"/>
      <c r="F9" s="34"/>
      <c r="G9" s="35"/>
      <c r="H9" s="36"/>
      <c r="I9" s="37"/>
      <c r="J9" s="38">
        <f>SUM(J7:J8)</f>
        <v>4900000</v>
      </c>
      <c r="K9" s="38">
        <f>SUM(K7:K8)</f>
        <v>5880000</v>
      </c>
    </row>
    <row r="10" spans="1:11" s="17" customFormat="1" ht="42" customHeight="1" x14ac:dyDescent="0.25">
      <c r="B10" s="43" t="s">
        <v>23</v>
      </c>
      <c r="C10" s="43" t="s">
        <v>23</v>
      </c>
    </row>
    <row r="11" spans="1:11" customFormat="1" ht="57.75" customHeight="1" x14ac:dyDescent="0.3">
      <c r="B11" s="42" t="s">
        <v>20</v>
      </c>
      <c r="C11" s="42" t="s">
        <v>20</v>
      </c>
      <c r="D11" s="42"/>
      <c r="E11" s="42"/>
      <c r="F11" s="42"/>
      <c r="G11" s="42"/>
      <c r="H11" s="42"/>
      <c r="I11" s="42"/>
      <c r="J11" s="42" t="s">
        <v>21</v>
      </c>
      <c r="K11" s="42" t="s">
        <v>22</v>
      </c>
    </row>
    <row r="12" spans="1:11" ht="51" customHeight="1" x14ac:dyDescent="0.25">
      <c r="A12" s="52"/>
      <c r="B12" s="52"/>
      <c r="C12" s="53"/>
      <c r="D12" s="53"/>
      <c r="E12" s="53"/>
      <c r="F12" s="53"/>
      <c r="G12" s="53"/>
      <c r="H12" s="53"/>
      <c r="I12" s="53"/>
      <c r="J12" s="53"/>
      <c r="K12" s="53"/>
    </row>
  </sheetData>
  <mergeCells count="3">
    <mergeCell ref="A2:K2"/>
    <mergeCell ref="A12:K12"/>
    <mergeCell ref="I3:K3"/>
  </mergeCells>
  <pageMargins left="0.70866141732283472" right="0.70866141732283472" top="0.74803149606299213" bottom="0.74803149606299213" header="0.31496062992125984" footer="0.31496062992125984"/>
  <pageSetup paperSize="9" scale="85" orientation="landscape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1"/>
  <sheetViews>
    <sheetView workbookViewId="0">
      <selection activeCell="A5" sqref="A5:K8"/>
    </sheetView>
  </sheetViews>
  <sheetFormatPr defaultColWidth="8.85546875" defaultRowHeight="15" x14ac:dyDescent="0.25"/>
  <cols>
    <col min="2" max="2" width="21.85546875" customWidth="1"/>
    <col min="5" max="5" width="14.28515625" customWidth="1"/>
    <col min="6" max="6" width="12.7109375" customWidth="1"/>
    <col min="8" max="8" width="13.140625" customWidth="1"/>
    <col min="9" max="9" width="13.42578125" customWidth="1"/>
    <col min="10" max="10" width="12.42578125" customWidth="1"/>
    <col min="11" max="11" width="17.140625" customWidth="1"/>
  </cols>
  <sheetData>
    <row r="3" spans="1:11" ht="51" x14ac:dyDescent="0.25">
      <c r="A3" s="6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27" t="s">
        <v>17</v>
      </c>
      <c r="I3" s="8" t="s">
        <v>7</v>
      </c>
      <c r="J3" s="9" t="s">
        <v>8</v>
      </c>
      <c r="K3" s="10" t="s">
        <v>9</v>
      </c>
    </row>
    <row r="4" spans="1:11" ht="18.75" x14ac:dyDescent="0.3">
      <c r="A4" s="11">
        <v>1</v>
      </c>
      <c r="B4" s="11">
        <v>2</v>
      </c>
      <c r="C4" s="12">
        <v>3</v>
      </c>
      <c r="D4" s="11">
        <v>4</v>
      </c>
      <c r="E4" s="11">
        <v>5</v>
      </c>
      <c r="F4" s="11">
        <v>6</v>
      </c>
      <c r="G4" s="11">
        <v>7</v>
      </c>
      <c r="H4" s="13">
        <v>8</v>
      </c>
      <c r="I4" s="11">
        <v>9</v>
      </c>
      <c r="J4" s="14">
        <v>10</v>
      </c>
      <c r="K4" s="23"/>
    </row>
    <row r="8" spans="1:11" ht="33" customHeight="1" x14ac:dyDescent="0.25"/>
    <row r="9" spans="1:11" ht="18.75" x14ac:dyDescent="0.3">
      <c r="A9" s="24"/>
      <c r="B9" s="25" t="s">
        <v>11</v>
      </c>
      <c r="C9" s="21"/>
      <c r="D9" s="21"/>
      <c r="E9" s="21"/>
      <c r="F9" s="21"/>
      <c r="G9" s="21"/>
      <c r="H9" s="21"/>
      <c r="I9" s="22" t="e">
        <f>SUM(Лист1!#REF!)</f>
        <v>#REF!</v>
      </c>
      <c r="J9" s="26" t="e">
        <f>SUM(Лист1!#REF!)</f>
        <v>#REF!</v>
      </c>
      <c r="K9" s="20"/>
    </row>
    <row r="11" spans="1:11" ht="18.75" x14ac:dyDescent="0.3">
      <c r="B11" s="55" t="s">
        <v>18</v>
      </c>
      <c r="C11" s="56"/>
      <c r="D11" s="56"/>
      <c r="E11" s="56"/>
      <c r="F11" s="28"/>
      <c r="G11" s="28" t="s">
        <v>19</v>
      </c>
    </row>
  </sheetData>
  <mergeCells count="1">
    <mergeCell ref="B11:E11"/>
  </mergeCells>
  <pageMargins left="0.7" right="0.7" top="0.75" bottom="0.75" header="0.3" footer="0.3"/>
  <pageSetup paperSize="9" scale="85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2023-07-05T11:10:10Z</dcterms:modified>
</cp:coreProperties>
</file>